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erztliche_Stelle\RoeV\Arbeitsordner f. alles einschl. Sitzung Rö.-Diagn\SITZUNG\Protokolle Aufnahmen\2023\z_DRW m. Physik\"/>
    </mc:Choice>
  </mc:AlternateContent>
  <bookViews>
    <workbookView xWindow="0" yWindow="0" windowWidth="20460" windowHeight="7380" tabRatio="796"/>
  </bookViews>
  <sheets>
    <sheet name="Allgemeine Angaben" sheetId="1" r:id="rId1"/>
    <sheet name="Pädiatrische Röntgenunters." sheetId="6" r:id="rId2"/>
    <sheet name="Pädiatrische CT-Untersuchungen" sheetId="7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D21" i="7" l="1"/>
  <c r="C21" i="7"/>
  <c r="C20" i="7"/>
  <c r="D20" i="7" s="1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I21" i="7"/>
  <c r="I20" i="7"/>
  <c r="I19" i="7"/>
  <c r="I18" i="7"/>
  <c r="I17" i="7"/>
  <c r="I16" i="7"/>
  <c r="I15" i="7"/>
  <c r="I14" i="7"/>
  <c r="I13" i="7"/>
  <c r="I12" i="7"/>
  <c r="I11" i="7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C10" i="6"/>
  <c r="D10" i="6" s="1"/>
  <c r="D9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28" i="6" s="1"/>
  <c r="I22" i="7" l="1"/>
  <c r="B101" i="1"/>
</calcChain>
</file>

<file path=xl/sharedStrings.xml><?xml version="1.0" encoding="utf-8"?>
<sst xmlns="http://schemas.openxmlformats.org/spreadsheetml/2006/main" count="122" uniqueCount="62">
  <si>
    <t>Allgemeine Angaben</t>
  </si>
  <si>
    <t>Betreibername:</t>
  </si>
  <si>
    <t>Sofern Sie folgende Untersuchungen nicht durchführen, bitte ankreuzen:</t>
  </si>
  <si>
    <t>Straße:</t>
  </si>
  <si>
    <t>PLZ, Ort:</t>
  </si>
  <si>
    <t>Untersuchungsart</t>
  </si>
  <si>
    <t>B</t>
  </si>
  <si>
    <t>Pädriatrische CT-Untersuchungen</t>
  </si>
  <si>
    <t>Summe aller Werte:</t>
  </si>
  <si>
    <t>Pädiatrische Röntgenuntersuchung</t>
  </si>
  <si>
    <t>Betreibernummer:</t>
  </si>
  <si>
    <t>CTDIvol</t>
  </si>
  <si>
    <r>
      <t xml:space="preserve">Bitte den CTDI Phantomdurchmesser </t>
    </r>
    <r>
      <rPr>
        <b/>
        <sz val="11"/>
        <color rgb="FFFF0000"/>
        <rFont val="Arial"/>
        <family val="2"/>
      </rPr>
      <t>nur ändern</t>
    </r>
    <r>
      <rPr>
        <b/>
        <sz val="11"/>
        <rFont val="Arial"/>
        <family val="2"/>
      </rPr>
      <t xml:space="preserve">, wenn Ihr Scanprotokoll einen </t>
    </r>
    <r>
      <rPr>
        <b/>
        <sz val="11"/>
        <color rgb="FFFF0000"/>
        <rFont val="Arial"/>
        <family val="2"/>
      </rPr>
      <t>anderen Durchmesser</t>
    </r>
    <r>
      <rPr>
        <b/>
        <sz val="11"/>
        <rFont val="Arial"/>
        <family val="2"/>
      </rPr>
      <t xml:space="preserve"> verwendet.</t>
    </r>
  </si>
  <si>
    <t xml:space="preserve">CTDI </t>
  </si>
  <si>
    <t>Phantom 
[cm]</t>
  </si>
  <si>
    <t>Gerätebezeichnung</t>
  </si>
  <si>
    <r>
      <t xml:space="preserve">Eingabe DFP in: </t>
    </r>
    <r>
      <rPr>
        <b/>
        <sz val="11"/>
        <color rgb="FFFF0000"/>
        <rFont val="Arial"/>
        <family val="2"/>
      </rPr>
      <t xml:space="preserve">cGy * cm² </t>
    </r>
    <r>
      <rPr>
        <b/>
        <sz val="11"/>
        <rFont val="Arial"/>
        <family val="2"/>
      </rPr>
      <t xml:space="preserve">= </t>
    </r>
    <r>
      <rPr>
        <b/>
        <sz val="11"/>
        <color rgb="FFFF0000"/>
        <rFont val="Arial"/>
        <family val="2"/>
      </rPr>
      <t>µGy * m²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/>
    </r>
  </si>
  <si>
    <t>Bitte beachten Sie unbedingt die Hilfestellung zum Ausfüllen der Tabelle im Register "Allgemeine Angaben"</t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</si>
  <si>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DFP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</si>
  <si>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 xml:space="preserve">* Verwenden Sie </t>
    </r>
    <r>
      <rPr>
        <b/>
        <u/>
        <sz val="12"/>
        <color rgb="FF000000"/>
        <rFont val="Arial"/>
        <family val="2"/>
      </rPr>
      <t>mehrere Geräte</t>
    </r>
    <r>
      <rPr>
        <sz val="12"/>
        <color rgb="FF000000"/>
        <rFont val="Arial"/>
        <family val="2"/>
      </rPr>
      <t xml:space="preserve"> für die gleiche Untersuchungsart, </t>
    </r>
    <r>
      <rPr>
        <b/>
        <sz val="12"/>
        <color rgb="FF000000"/>
        <rFont val="Arial"/>
        <family val="2"/>
      </rPr>
      <t>duplizieren</t>
    </r>
    <r>
      <rPr>
        <sz val="12"/>
        <color rgb="FF000000"/>
        <rFont val="Arial"/>
        <family val="2"/>
      </rPr>
      <t xml:space="preserve"> Sie bitte die Tabelle.</t>
    </r>
  </si>
  <si>
    <t>DFP</t>
  </si>
  <si>
    <r>
      <t>MCU Neugeborenes</t>
    </r>
    <r>
      <rPr>
        <sz val="9"/>
        <color theme="1"/>
        <rFont val="Arial"/>
        <family val="2"/>
      </rPr>
      <t xml:space="preserve"> (3 bis &lt; 5 kg; 0 bis &lt; 3 Monate)</t>
    </r>
  </si>
  <si>
    <r>
      <t>MCU Säugling</t>
    </r>
    <r>
      <rPr>
        <sz val="9"/>
        <color theme="1"/>
        <rFont val="Arial"/>
        <family val="2"/>
      </rPr>
      <t xml:space="preserve"> (5 bis 10 kg; 3 bis &lt; 12 Monate)</t>
    </r>
  </si>
  <si>
    <r>
      <t>MCU Frühe Kindheit</t>
    </r>
    <r>
      <rPr>
        <sz val="9"/>
        <color theme="1"/>
        <rFont val="Arial"/>
        <family val="2"/>
      </rPr>
      <t xml:space="preserve"> (10 bis 19 kg; 1 bis &lt; 5 Jahre)</t>
    </r>
  </si>
  <si>
    <r>
      <t>MCU Mittlere Kindheit</t>
    </r>
    <r>
      <rPr>
        <sz val="9"/>
        <color theme="1"/>
        <rFont val="Arial"/>
        <family val="2"/>
      </rPr>
      <t xml:space="preserve"> (19 bis 32 kg; 5 bis &lt; 10 Jahre)</t>
    </r>
  </si>
  <si>
    <r>
      <t>Thorax a.p./p.a Frühgeborenes</t>
    </r>
    <r>
      <rPr>
        <sz val="9"/>
        <color theme="1"/>
        <rFont val="Arial"/>
        <family val="2"/>
      </rPr>
      <t xml:space="preserve"> (&lt; 3 kg)</t>
    </r>
  </si>
  <si>
    <r>
      <t>Thorax a.p./p.a Neugeborenes</t>
    </r>
    <r>
      <rPr>
        <sz val="9"/>
        <color theme="1"/>
        <rFont val="Arial"/>
        <family val="2"/>
      </rPr>
      <t xml:space="preserve"> (3 bis &lt; 5 kg; 0 bis &lt; 3 Monate)</t>
    </r>
  </si>
  <si>
    <r>
      <t>Thorax a.p./p.a Säugling</t>
    </r>
    <r>
      <rPr>
        <sz val="9"/>
        <color theme="1"/>
        <rFont val="Arial"/>
        <family val="2"/>
      </rPr>
      <t xml:space="preserve"> (5 bis 10 kg; 3 bis &lt; 12 Monate)</t>
    </r>
  </si>
  <si>
    <r>
      <t>Thorax a.p./p.a Frühe Kindheit</t>
    </r>
    <r>
      <rPr>
        <sz val="9"/>
        <color theme="1"/>
        <rFont val="Arial"/>
        <family val="2"/>
      </rPr>
      <t xml:space="preserve"> (10 bis 19 kg; 1 bis 5 Jahre)</t>
    </r>
  </si>
  <si>
    <r>
      <t>Thorax a.p./p.a Mittlere Kindheit</t>
    </r>
    <r>
      <rPr>
        <sz val="9"/>
        <color theme="1"/>
        <rFont val="Arial"/>
        <family val="2"/>
      </rPr>
      <t xml:space="preserve"> (19 bis 32 kg; 5 bis &lt; 10 Jahre)</t>
    </r>
  </si>
  <si>
    <r>
      <t>Thorax a.p./p.a Späte Kindheit</t>
    </r>
    <r>
      <rPr>
        <sz val="9"/>
        <color theme="1"/>
        <rFont val="Arial"/>
        <family val="2"/>
      </rPr>
      <t xml:space="preserve"> (32 bis &lt; 56 kg; 10 bis &lt; 15 Jahre)</t>
    </r>
  </si>
  <si>
    <r>
      <t>Abdomen + Becken a.p./p.a Neugeborenes</t>
    </r>
    <r>
      <rPr>
        <sz val="9"/>
        <color theme="1"/>
        <rFont val="Arial"/>
        <family val="2"/>
      </rPr>
      <t xml:space="preserve"> (3 bis 5 kg; 0 bis 3 Monate)</t>
    </r>
  </si>
  <si>
    <r>
      <t>Abdomen + Becken a.p./p.a Säugling</t>
    </r>
    <r>
      <rPr>
        <sz val="9"/>
        <color theme="1"/>
        <rFont val="Arial"/>
        <family val="2"/>
      </rPr>
      <t xml:space="preserve"> (5 bis &lt; 10 kg; 3 bis &lt; 12 Monate)</t>
    </r>
  </si>
  <si>
    <r>
      <t>Abdomen + Becken a.p./p.a Frühe Kindheit</t>
    </r>
    <r>
      <rPr>
        <sz val="9"/>
        <color theme="1"/>
        <rFont val="Arial"/>
        <family val="2"/>
      </rPr>
      <t xml:space="preserve"> (10 bis &lt; 19 kg; 1 bis &lt; 5 Jahre)</t>
    </r>
  </si>
  <si>
    <r>
      <t>Abdomen + Becken a.p./p.a Mittlere Kindheit</t>
    </r>
    <r>
      <rPr>
        <sz val="9"/>
        <color theme="1"/>
        <rFont val="Arial"/>
        <family val="2"/>
      </rPr>
      <t xml:space="preserve"> (19 bis 32 kg; 5 bis &lt; 10 Jahre)</t>
    </r>
  </si>
  <si>
    <r>
      <t>Abdomen + Becken a.p./p.a Späte Kindheit</t>
    </r>
    <r>
      <rPr>
        <sz val="9"/>
        <color theme="1"/>
        <rFont val="Arial"/>
        <family val="2"/>
      </rPr>
      <t xml:space="preserve"> (32 bis &lt; 56 kg; 10 bis &lt; 15 Jahre)</t>
    </r>
  </si>
  <si>
    <r>
      <t>Becken a.p./p.a. Frühe Kindheit</t>
    </r>
    <r>
      <rPr>
        <sz val="9"/>
        <color theme="1"/>
        <rFont val="Arial"/>
        <family val="2"/>
      </rPr>
      <t xml:space="preserve"> (10 bis &lt; 19 kg; 1 bis &lt; 5 Jahre)</t>
    </r>
  </si>
  <si>
    <r>
      <t>Becken a.p./p.a. Mittlere Kindheit</t>
    </r>
    <r>
      <rPr>
        <sz val="9"/>
        <color theme="1"/>
        <rFont val="Arial"/>
        <family val="2"/>
      </rPr>
      <t xml:space="preserve"> (19 bis &lt; 32 kg; 5 bis &lt; 10 Jahre)</t>
    </r>
  </si>
  <si>
    <r>
      <t>Becken a.p./p.a. Späte Kindheit</t>
    </r>
    <r>
      <rPr>
        <sz val="9"/>
        <color theme="1"/>
        <rFont val="Arial"/>
        <family val="2"/>
      </rPr>
      <t xml:space="preserve"> (32 bis &lt; 56 kg; 10 bis &lt; 15 Jahre)</t>
    </r>
  </si>
  <si>
    <t>Code</t>
  </si>
  <si>
    <r>
      <rPr>
        <sz val="11"/>
        <rFont val="Arial"/>
        <family val="2"/>
      </rPr>
      <t>Eingabe in:</t>
    </r>
    <r>
      <rPr>
        <b/>
        <sz val="11"/>
        <color rgb="FFFF0000"/>
        <rFont val="Arial"/>
        <family val="2"/>
      </rPr>
      <t xml:space="preserve"> CTDIvol [mGy]</t>
    </r>
    <r>
      <rPr>
        <b/>
        <sz val="11"/>
        <rFont val="Arial"/>
        <family val="2"/>
      </rPr>
      <t/>
    </r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</si>
  <si>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CTDIvol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</si>
  <si>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>Gehirn Säugling</t>
    </r>
    <r>
      <rPr>
        <sz val="9"/>
        <color theme="1"/>
        <rFont val="Arial"/>
        <family val="2"/>
      </rPr>
      <t xml:space="preserve"> (3 bis &lt; 12Monate)</t>
    </r>
  </si>
  <si>
    <r>
      <t>Gehirn Frühe Kindheit</t>
    </r>
    <r>
      <rPr>
        <sz val="9"/>
        <color theme="1"/>
        <rFont val="Arial"/>
        <family val="2"/>
      </rPr>
      <t xml:space="preserve"> (1 bis &lt; 5 Jahre)</t>
    </r>
  </si>
  <si>
    <r>
      <t>Gehirn Mittlere Kindheit</t>
    </r>
    <r>
      <rPr>
        <sz val="8"/>
        <color theme="1"/>
        <rFont val="Arial"/>
        <family val="2"/>
      </rPr>
      <t xml:space="preserve"> (5 bis &lt; 10 Jahre)</t>
    </r>
  </si>
  <si>
    <r>
      <t>Gehirn Späte Kindheit</t>
    </r>
    <r>
      <rPr>
        <sz val="9"/>
        <color theme="1"/>
        <rFont val="Arial"/>
        <family val="2"/>
      </rPr>
      <t xml:space="preserve"> (10 bis &lt; 15 Jahre)</t>
    </r>
  </si>
  <si>
    <r>
      <t>Thorax Neugeborenes</t>
    </r>
    <r>
      <rPr>
        <sz val="9"/>
        <color theme="1"/>
        <rFont val="Arial"/>
        <family val="2"/>
      </rPr>
      <t xml:space="preserve"> (3 bis &lt; 5 kg; 0 bis &lt; 3 Monate)</t>
    </r>
  </si>
  <si>
    <r>
      <t>Thorax Säugling</t>
    </r>
    <r>
      <rPr>
        <sz val="8"/>
        <color theme="1"/>
        <rFont val="Arial"/>
        <family val="2"/>
      </rPr>
      <t xml:space="preserve"> (5 bis &lt; 10 kg; 3 bis &lt; 12 Monate)</t>
    </r>
  </si>
  <si>
    <r>
      <t>Thorax Frühe Kindheit</t>
    </r>
    <r>
      <rPr>
        <sz val="9"/>
        <color theme="1"/>
        <rFont val="Arial"/>
        <family val="2"/>
      </rPr>
      <t xml:space="preserve"> (10 bis &lt; 19 kg; 1 bis &lt; 5 Jahre)</t>
    </r>
  </si>
  <si>
    <r>
      <t>Thorax Mittlere Kindheit</t>
    </r>
    <r>
      <rPr>
        <sz val="9"/>
        <color theme="1"/>
        <rFont val="Arial"/>
        <family val="2"/>
      </rPr>
      <t xml:space="preserve"> (19 bis &lt; 32 kg; 5 bis &lt; 10 Jahre)</t>
    </r>
  </si>
  <si>
    <r>
      <t>Thorax Späte Kindheit</t>
    </r>
    <r>
      <rPr>
        <sz val="9"/>
        <color theme="1"/>
        <rFont val="Arial"/>
        <family val="2"/>
      </rPr>
      <t xml:space="preserve"> (32 bis &lt; 56 kg; 10 bis &lt; 15 Jahre)</t>
    </r>
  </si>
  <si>
    <r>
      <t xml:space="preserve">Abdomen + Becken Mittlere Kindheit 
</t>
    </r>
    <r>
      <rPr>
        <sz val="9"/>
        <color theme="1"/>
        <rFont val="Arial"/>
        <family val="2"/>
      </rPr>
      <t>(19 bis &lt; 32 kg; 5 bis &lt; 10 Jahre)</t>
    </r>
  </si>
  <si>
    <r>
      <t xml:space="preserve">Abdomen + Becken Späte Kindheit 
</t>
    </r>
    <r>
      <rPr>
        <sz val="9"/>
        <color theme="1"/>
        <rFont val="Arial"/>
        <family val="2"/>
      </rPr>
      <t>(32 bis &lt; 56 kg; 10 bis &lt; 15 Jahre)</t>
    </r>
  </si>
  <si>
    <r>
      <rPr>
        <b/>
        <i/>
        <u/>
        <sz val="11"/>
        <color rgb="FFFF0000"/>
        <rFont val="Arial"/>
        <family val="2"/>
      </rPr>
      <t xml:space="preserve">Hilfestellung zum Ausfüllen der DRW-Tabellen
</t>
    </r>
    <r>
      <rPr>
        <sz val="11"/>
        <color theme="1"/>
        <rFont val="Arial"/>
        <family val="2"/>
      </rPr>
      <t xml:space="preserve">
• Eine Dokumentation </t>
    </r>
    <r>
      <rPr>
        <b/>
        <sz val="11"/>
        <color theme="1"/>
        <rFont val="Arial"/>
        <family val="2"/>
      </rPr>
      <t xml:space="preserve">auf Papier oder als .pdf bzw. Textdatei wird nicht akzeptiert. </t>
    </r>
    <r>
      <rPr>
        <sz val="11"/>
        <color theme="1"/>
        <rFont val="Arial"/>
        <family val="2"/>
      </rPr>
      <t xml:space="preserve">
Bitte senden Sie uns die Tabelle in Excel-Format auf CD, per Email oder über den digitalen Upload zu.
• Bitte tragen Sie </t>
    </r>
    <r>
      <rPr>
        <b/>
        <sz val="11"/>
        <color theme="1"/>
        <rFont val="Arial"/>
        <family val="2"/>
      </rPr>
      <t>je durchgeführte Untersuchungsart 10 aufeinanderfolgende diagnostische Referenzwerte</t>
    </r>
    <r>
      <rPr>
        <sz val="11"/>
        <color theme="1"/>
        <rFont val="Arial"/>
        <family val="2"/>
      </rPr>
      <t xml:space="preserve"> in die Tabellen ein, diese sind </t>
    </r>
    <r>
      <rPr>
        <b/>
        <i/>
        <u/>
        <sz val="11"/>
        <color theme="1"/>
        <rFont val="Arial"/>
        <family val="2"/>
      </rPr>
      <t>unabhängig von der angeforderten Patienten-/Untersuchungsanzahl.</t>
    </r>
    <r>
      <rPr>
        <sz val="11"/>
        <color theme="1"/>
        <rFont val="Arial"/>
        <family val="2"/>
      </rPr>
      <t xml:space="preserve">
• Falls die Anzahl der Untersuchungen im angeforderten Zeitraum </t>
    </r>
    <r>
      <rPr>
        <b/>
        <sz val="11"/>
        <color theme="1"/>
        <rFont val="Arial"/>
        <family val="2"/>
      </rPr>
      <t>kleiner als 10 ist</t>
    </r>
    <r>
      <rPr>
        <sz val="11"/>
        <color theme="1"/>
        <rFont val="Arial"/>
        <family val="2"/>
      </rPr>
      <t xml:space="preserve">, bitten wir Sie, Dosiswerte vor diesem Zeitraum </t>
    </r>
    <r>
      <rPr>
        <b/>
        <sz val="11"/>
        <color theme="1"/>
        <rFont val="Arial"/>
        <family val="2"/>
      </rPr>
      <t>(max. 1 Jahr)</t>
    </r>
    <r>
      <rPr>
        <sz val="11"/>
        <color theme="1"/>
        <rFont val="Arial"/>
        <family val="2"/>
      </rPr>
      <t xml:space="preserve"> einzutragen, bis 10 Werte erreicht sind.
 </t>
    </r>
    <r>
      <rPr>
        <b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Somit können statistisch zuverlässigere Bewertungen für das Bundesamt für Strahlenschutz (BfS) und das Bayerisches Staatsministerium f. Umwelt u. Verbraucherschutz (StMUV) erfolgen!</t>
    </r>
    <r>
      <rPr>
        <sz val="11"/>
        <color theme="1"/>
        <rFont val="Arial"/>
        <family val="2"/>
      </rPr>
      <t xml:space="preserve">
• Führen Sie eine Untersuchungsart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durch, bitte nicht durch eine andere Untersuchungsart ersetzen, sondern die Zeile leer lassen.
• Verwenden Sie </t>
    </r>
    <r>
      <rPr>
        <b/>
        <u/>
        <sz val="11"/>
        <color theme="1"/>
        <rFont val="Arial"/>
        <family val="2"/>
      </rPr>
      <t>mehrere Geräte</t>
    </r>
    <r>
      <rPr>
        <sz val="11"/>
        <color theme="1"/>
        <rFont val="Arial"/>
        <family val="2"/>
      </rPr>
      <t xml:space="preserve"> für die gleiche Untersuchungsart, </t>
    </r>
    <r>
      <rPr>
        <b/>
        <sz val="11"/>
        <color theme="1"/>
        <rFont val="Arial"/>
        <family val="2"/>
      </rPr>
      <t>duplizieren</t>
    </r>
    <r>
      <rPr>
        <sz val="11"/>
        <color theme="1"/>
        <rFont val="Arial"/>
        <family val="2"/>
      </rPr>
      <t xml:space="preserve"> Sie bitte die Tabelle.
• Tragen Sie in die Zeile </t>
    </r>
    <r>
      <rPr>
        <b/>
        <sz val="11"/>
        <color theme="1"/>
        <rFont val="Arial"/>
        <family val="2"/>
      </rPr>
      <t>Gerätebezeichnung den Gerätenamen</t>
    </r>
    <r>
      <rPr>
        <sz val="11"/>
        <color theme="1"/>
        <rFont val="Arial"/>
        <family val="2"/>
      </rPr>
      <t xml:space="preserve"> ein.
• Bitte </t>
    </r>
    <r>
      <rPr>
        <b/>
        <sz val="11"/>
        <color theme="1"/>
        <rFont val="Arial"/>
        <family val="2"/>
      </rPr>
      <t>keine</t>
    </r>
    <r>
      <rPr>
        <sz val="11"/>
        <color theme="1"/>
        <rFont val="Arial"/>
        <family val="2"/>
      </rPr>
      <t xml:space="preserve"> Einheiten und Sonderzeichen in die Tabelle eintragen. 
• Die </t>
    </r>
    <r>
      <rPr>
        <b/>
        <sz val="11"/>
        <color theme="1"/>
        <rFont val="Arial"/>
        <family val="2"/>
      </rPr>
      <t>Dezimalzahlen</t>
    </r>
    <r>
      <rPr>
        <sz val="11"/>
        <color theme="1"/>
        <rFont val="Arial"/>
        <family val="2"/>
      </rPr>
      <t xml:space="preserve"> bitte immer mit</t>
    </r>
    <r>
      <rPr>
        <b/>
        <sz val="11"/>
        <color theme="1"/>
        <rFont val="Arial"/>
        <family val="2"/>
      </rPr>
      <t xml:space="preserve"> "," (Komma)</t>
    </r>
    <r>
      <rPr>
        <sz val="11"/>
        <color theme="1"/>
        <rFont val="Arial"/>
        <family val="2"/>
      </rPr>
      <t xml:space="preserve"> erfassen.</t>
    </r>
  </si>
  <si>
    <t>Anzahl</t>
  </si>
  <si>
    <t>ÄS</t>
  </si>
  <si>
    <t>DRW</t>
  </si>
  <si>
    <t>Median</t>
  </si>
  <si>
    <t>BY-Blaek</t>
  </si>
  <si>
    <t>Info Betreiber:</t>
  </si>
  <si>
    <t>xxx</t>
  </si>
  <si>
    <t>Info Physiker: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</si>
</sst>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13"/>
      <color rgb="FF000000"/>
      <name val="Arial"/>
      <family val="2"/>
    </font>
    <font>
      <i/>
      <sz val="11"/>
      <color rgb="FF00000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1"/>
      <color rgb="FFFF0000"/>
      <name val="Arial"/>
      <family val="2"/>
    </font>
    <font>
      <b/>
      <i/>
      <u/>
      <sz val="11"/>
      <color theme="1"/>
      <name val="Arial"/>
      <family val="2"/>
    </font>
    <font>
      <b/>
      <sz val="20"/>
      <color theme="1"/>
      <name val="Arial"/>
      <family val="2"/>
    </font>
    <font>
      <b/>
      <i/>
      <u/>
      <sz val="14"/>
      <color rgb="FFFF0000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66">
    <xf numFmtId="0" fontId="0" fillId="0" borderId="0" xfId="0"/>
    <xf numFmtId="0" fontId="0" fillId="2" borderId="0" xfId="0" applyFill="1"/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1" fillId="4" borderId="0" xfId="0" applyFont="1" applyFill="1" applyBorder="1"/>
    <xf numFmtId="0" fontId="2" fillId="4" borderId="0" xfId="0" applyFont="1" applyFill="1"/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0" xfId="0" applyBorder="1"/>
    <xf numFmtId="0" fontId="2" fillId="3" borderId="1" xfId="0" applyFont="1" applyFill="1" applyBorder="1" applyAlignment="1">
      <alignment horizontal="left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0" xfId="0" applyFont="1" applyFill="1" applyBorder="1"/>
    <xf numFmtId="0" fontId="2" fillId="3" borderId="2" xfId="0" applyFont="1" applyFill="1" applyBorder="1"/>
    <xf numFmtId="0" fontId="2" fillId="3" borderId="5" xfId="0" applyFont="1" applyFill="1" applyBorder="1"/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wrapText="1"/>
    </xf>
    <xf numFmtId="0" fontId="2" fillId="4" borderId="16" xfId="0" applyFont="1" applyFill="1" applyBorder="1" applyAlignment="1">
      <alignment horizontal="center"/>
    </xf>
    <xf numFmtId="0" fontId="9" fillId="4" borderId="15" xfId="0" applyFont="1" applyFill="1" applyBorder="1"/>
    <xf numFmtId="0" fontId="9" fillId="4" borderId="14" xfId="0" applyFont="1" applyFill="1" applyBorder="1"/>
    <xf numFmtId="0" fontId="9" fillId="4" borderId="17" xfId="0" applyFont="1" applyFill="1" applyBorder="1"/>
    <xf numFmtId="0" fontId="9" fillId="4" borderId="18" xfId="0" applyFont="1" applyFill="1" applyBorder="1"/>
    <xf numFmtId="0" fontId="9" fillId="4" borderId="1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0" fillId="0" borderId="0" xfId="0" applyFill="1"/>
    <xf numFmtId="0" fontId="9" fillId="4" borderId="19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0" fillId="0" borderId="0" xfId="0" applyFill="1" applyBorder="1"/>
    <xf numFmtId="0" fontId="8" fillId="0" borderId="0" xfId="1" applyFont="1" applyFill="1"/>
    <xf numFmtId="0" fontId="7" fillId="0" borderId="0" xfId="1" applyFont="1" applyFill="1" applyAlignment="1">
      <alignment horizontal="left"/>
    </xf>
    <xf numFmtId="0" fontId="1" fillId="0" borderId="0" xfId="0" applyFont="1" applyFill="1" applyBorder="1"/>
    <xf numFmtId="0" fontId="15" fillId="0" borderId="0" xfId="0" applyFont="1" applyFill="1"/>
    <xf numFmtId="0" fontId="1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left" inden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 wrapText="1"/>
    </xf>
    <xf numFmtId="0" fontId="7" fillId="0" borderId="0" xfId="1" applyFont="1" applyFill="1" applyBorder="1"/>
    <xf numFmtId="0" fontId="11" fillId="0" borderId="0" xfId="1" applyFont="1" applyFill="1" applyAlignment="1"/>
    <xf numFmtId="0" fontId="11" fillId="0" borderId="0" xfId="1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ill="1" applyBorder="1" applyAlignment="1">
      <alignment vertical="top" wrapText="1"/>
    </xf>
    <xf numFmtId="0" fontId="10" fillId="0" borderId="0" xfId="0" applyFont="1" applyFill="1" applyBorder="1"/>
    <xf numFmtId="0" fontId="7" fillId="0" borderId="0" xfId="1" applyFont="1" applyFill="1" applyAlignment="1"/>
    <xf numFmtId="0" fontId="17" fillId="0" borderId="0" xfId="1" applyFont="1" applyFill="1" applyAlignment="1"/>
    <xf numFmtId="0" fontId="16" fillId="0" borderId="0" xfId="1" applyFont="1" applyFill="1"/>
    <xf numFmtId="0" fontId="2" fillId="4" borderId="19" xfId="0" applyFont="1" applyFill="1" applyBorder="1" applyAlignment="1">
      <alignment horizontal="center"/>
    </xf>
    <xf numFmtId="0" fontId="18" fillId="4" borderId="30" xfId="0" applyFont="1" applyFill="1" applyBorder="1"/>
    <xf numFmtId="0" fontId="19" fillId="4" borderId="30" xfId="0" applyFont="1" applyFill="1" applyBorder="1" applyAlignment="1">
      <alignment wrapText="1"/>
    </xf>
    <xf numFmtId="0" fontId="2" fillId="3" borderId="24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1" fillId="0" borderId="0" xfId="0" applyFont="1" applyFill="1" applyBorder="1"/>
    <xf numFmtId="0" fontId="1" fillId="0" borderId="0" xfId="0" applyFont="1"/>
    <xf numFmtId="0" fontId="1" fillId="0" borderId="7" xfId="0" applyFont="1" applyBorder="1"/>
    <xf numFmtId="0" fontId="22" fillId="5" borderId="27" xfId="0" applyFont="1" applyFill="1" applyBorder="1" applyAlignment="1">
      <alignment horizontal="left"/>
    </xf>
    <xf numFmtId="0" fontId="9" fillId="4" borderId="19" xfId="0" applyFont="1" applyFill="1" applyBorder="1"/>
    <xf numFmtId="0" fontId="23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2" fillId="0" borderId="28" xfId="0" applyFont="1" applyFill="1" applyBorder="1"/>
    <xf numFmtId="0" fontId="25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9" fillId="4" borderId="31" xfId="0" applyFont="1" applyFill="1" applyBorder="1"/>
    <xf numFmtId="0" fontId="12" fillId="0" borderId="28" xfId="0" applyFont="1" applyFill="1" applyBorder="1" applyAlignment="1">
      <alignment vertical="top"/>
    </xf>
    <xf numFmtId="0" fontId="13" fillId="0" borderId="32" xfId="0" applyFont="1" applyFill="1" applyBorder="1"/>
    <xf numFmtId="0" fontId="1" fillId="0" borderId="29" xfId="0" applyFont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2" fillId="0" borderId="20" xfId="0" applyFont="1" applyBorder="1" applyAlignment="1"/>
    <xf numFmtId="0" fontId="2" fillId="0" borderId="24" xfId="0" applyFont="1" applyBorder="1" applyAlignment="1"/>
    <xf numFmtId="0" fontId="2" fillId="0" borderId="8" xfId="0" applyFont="1" applyBorder="1" applyAlignment="1"/>
    <xf numFmtId="0" fontId="2" fillId="6" borderId="21" xfId="0" applyFont="1" applyFill="1" applyBorder="1" applyAlignment="1"/>
    <xf numFmtId="0" fontId="2" fillId="6" borderId="25" xfId="0" applyFont="1" applyFill="1" applyBorder="1" applyAlignment="1"/>
    <xf numFmtId="0" fontId="2" fillId="6" borderId="1" xfId="0" applyFont="1" applyFill="1" applyBorder="1" applyAlignment="1"/>
    <xf numFmtId="0" fontId="2" fillId="0" borderId="21" xfId="0" applyFont="1" applyBorder="1" applyAlignment="1"/>
    <xf numFmtId="0" fontId="2" fillId="0" borderId="25" xfId="0" applyFont="1" applyBorder="1" applyAlignment="1"/>
    <xf numFmtId="0" fontId="2" fillId="0" borderId="1" xfId="0" applyFont="1" applyBorder="1" applyAlignment="1"/>
    <xf numFmtId="0" fontId="2" fillId="0" borderId="22" xfId="0" applyFont="1" applyBorder="1" applyAlignment="1"/>
    <xf numFmtId="0" fontId="2" fillId="0" borderId="26" xfId="0" applyFont="1" applyBorder="1" applyAlignment="1"/>
    <xf numFmtId="0" fontId="2" fillId="0" borderId="6" xfId="0" applyFont="1" applyBorder="1" applyAlignment="1"/>
    <xf numFmtId="0" fontId="9" fillId="4" borderId="19" xfId="0" applyFont="1" applyFill="1" applyBorder="1" applyAlignment="1">
      <alignment horizontal="left"/>
    </xf>
    <xf numFmtId="0" fontId="2" fillId="0" borderId="29" xfId="0" applyFont="1" applyBorder="1" applyAlignment="1"/>
    <xf numFmtId="0" fontId="2" fillId="2" borderId="21" xfId="0" applyFont="1" applyFill="1" applyBorder="1" applyAlignment="1"/>
    <xf numFmtId="0" fontId="2" fillId="2" borderId="25" xfId="0" applyFont="1" applyFill="1" applyBorder="1" applyAlignment="1"/>
    <xf numFmtId="0" fontId="2" fillId="6" borderId="22" xfId="0" applyFont="1" applyFill="1" applyBorder="1" applyAlignment="1"/>
    <xf numFmtId="0" fontId="2" fillId="6" borderId="26" xfId="0" applyFont="1" applyFill="1" applyBorder="1" applyAlignment="1"/>
    <xf numFmtId="0" fontId="9" fillId="4" borderId="13" xfId="0" applyFont="1" applyFill="1" applyBorder="1"/>
    <xf numFmtId="0" fontId="18" fillId="4" borderId="19" xfId="0" applyFont="1" applyFill="1" applyBorder="1" applyAlignment="1">
      <alignment horizontal="right"/>
    </xf>
    <xf numFmtId="0" fontId="1" fillId="0" borderId="29" xfId="0" applyNumberFormat="1" applyFont="1" applyBorder="1" applyAlignment="1">
      <alignment horizontal="right"/>
    </xf>
    <xf numFmtId="0" fontId="1" fillId="6" borderId="25" xfId="0" applyNumberFormat="1" applyFont="1" applyFill="1" applyBorder="1" applyAlignment="1">
      <alignment horizontal="right"/>
    </xf>
    <xf numFmtId="0" fontId="1" fillId="0" borderId="25" xfId="0" applyNumberFormat="1" applyFont="1" applyBorder="1" applyAlignment="1">
      <alignment horizontal="right"/>
    </xf>
    <xf numFmtId="0" fontId="1" fillId="0" borderId="33" xfId="0" applyNumberFormat="1" applyFont="1" applyBorder="1" applyAlignment="1">
      <alignment horizontal="right"/>
    </xf>
    <xf numFmtId="0" fontId="1" fillId="6" borderId="33" xfId="0" applyNumberFormat="1" applyFont="1" applyFill="1" applyBorder="1" applyAlignment="1">
      <alignment horizontal="right"/>
    </xf>
    <xf numFmtId="0" fontId="1" fillId="6" borderId="34" xfId="0" applyNumberFormat="1" applyFont="1" applyFill="1" applyBorder="1" applyAlignment="1">
      <alignment horizontal="right"/>
    </xf>
    <xf numFmtId="0" fontId="18" fillId="4" borderId="19" xfId="0" applyFont="1" applyFill="1" applyBorder="1"/>
    <xf numFmtId="0" fontId="18" fillId="4" borderId="19" xfId="0" applyFont="1" applyFill="1" applyBorder="1" applyAlignment="1">
      <alignment horizontal="left"/>
    </xf>
    <xf numFmtId="2" fontId="18" fillId="4" borderId="19" xfId="0" applyNumberFormat="1" applyFont="1" applyFill="1" applyBorder="1" applyAlignment="1">
      <alignment horizontal="left"/>
    </xf>
    <xf numFmtId="0" fontId="1" fillId="0" borderId="29" xfId="0" applyFont="1" applyBorder="1"/>
    <xf numFmtId="0" fontId="17" fillId="0" borderId="8" xfId="0" applyFont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2" fontId="16" fillId="2" borderId="35" xfId="0" applyNumberFormat="1" applyFont="1" applyFill="1" applyBorder="1" applyAlignment="1" applyProtection="1">
      <alignment horizontal="left"/>
      <protection locked="0"/>
    </xf>
    <xf numFmtId="0" fontId="1" fillId="6" borderId="25" xfId="0" applyFont="1" applyFill="1" applyBorder="1"/>
    <xf numFmtId="0" fontId="17" fillId="6" borderId="1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left"/>
    </xf>
    <xf numFmtId="2" fontId="16" fillId="6" borderId="35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Border="1"/>
    <xf numFmtId="0" fontId="17" fillId="0" borderId="1" xfId="0" applyFont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2" fontId="16" fillId="2" borderId="25" xfId="0" applyNumberFormat="1" applyFont="1" applyFill="1" applyBorder="1" applyAlignment="1" applyProtection="1">
      <alignment horizontal="left"/>
      <protection locked="0"/>
    </xf>
    <xf numFmtId="2" fontId="16" fillId="6" borderId="25" xfId="0" applyNumberFormat="1" applyFont="1" applyFill="1" applyBorder="1" applyAlignment="1" applyProtection="1">
      <alignment horizontal="left"/>
      <protection locked="0"/>
    </xf>
    <xf numFmtId="0" fontId="1" fillId="6" borderId="23" xfId="0" applyFont="1" applyFill="1" applyBorder="1"/>
    <xf numFmtId="0" fontId="17" fillId="6" borderId="6" xfId="0" applyFont="1" applyFill="1" applyBorder="1" applyAlignment="1">
      <alignment horizontal="left"/>
    </xf>
    <xf numFmtId="0" fontId="1" fillId="6" borderId="23" xfId="0" applyFont="1" applyFill="1" applyBorder="1" applyAlignment="1">
      <alignment horizontal="left"/>
    </xf>
    <xf numFmtId="2" fontId="16" fillId="6" borderId="23" xfId="0" applyNumberFormat="1" applyFont="1" applyFill="1" applyBorder="1" applyAlignment="1" applyProtection="1">
      <alignment horizontal="left"/>
      <protection locked="0"/>
    </xf>
    <xf numFmtId="0" fontId="18" fillId="4" borderId="1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right"/>
    </xf>
    <xf numFmtId="0" fontId="1" fillId="6" borderId="24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7" fillId="0" borderId="36" xfId="0" applyFont="1" applyBorder="1" applyAlignment="1">
      <alignment horizontal="left"/>
    </xf>
    <xf numFmtId="0" fontId="17" fillId="6" borderId="33" xfId="0" applyFont="1" applyFill="1" applyBorder="1" applyAlignment="1">
      <alignment horizontal="left"/>
    </xf>
    <xf numFmtId="0" fontId="17" fillId="0" borderId="33" xfId="0" applyFont="1" applyBorder="1" applyAlignment="1">
      <alignment horizontal="left"/>
    </xf>
    <xf numFmtId="0" fontId="1" fillId="0" borderId="26" xfId="0" applyFont="1" applyBorder="1"/>
    <xf numFmtId="0" fontId="17" fillId="0" borderId="37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2" fontId="16" fillId="2" borderId="26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 indent="2"/>
    </xf>
    <xf numFmtId="0" fontId="1" fillId="0" borderId="24" xfId="0" applyFont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49" fontId="1" fillId="0" borderId="39" xfId="0" applyNumberFormat="1" applyFont="1" applyFill="1" applyBorder="1" applyAlignment="1">
      <alignment vertical="top"/>
    </xf>
    <xf numFmtId="49" fontId="1" fillId="0" borderId="40" xfId="0" applyNumberFormat="1" applyFont="1" applyFill="1" applyBorder="1" applyAlignment="1">
      <alignment vertical="top"/>
    </xf>
    <xf numFmtId="49" fontId="1" fillId="0" borderId="41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49" fontId="1" fillId="0" borderId="36" xfId="0" applyNumberFormat="1" applyFont="1" applyFill="1" applyBorder="1" applyAlignment="1">
      <alignment vertical="top"/>
    </xf>
    <xf numFmtId="49" fontId="1" fillId="0" borderId="42" xfId="0" applyNumberFormat="1" applyFont="1" applyFill="1" applyBorder="1" applyAlignment="1">
      <alignment vertical="top"/>
    </xf>
    <xf numFmtId="49" fontId="1" fillId="0" borderId="11" xfId="0" applyNumberFormat="1" applyFont="1" applyFill="1" applyBorder="1" applyAlignment="1">
      <alignment vertical="top"/>
    </xf>
    <xf numFmtId="49" fontId="1" fillId="0" borderId="34" xfId="0" applyNumberFormat="1" applyFont="1" applyFill="1" applyBorder="1" applyAlignment="1">
      <alignment vertical="top"/>
    </xf>
    <xf numFmtId="49" fontId="18" fillId="0" borderId="38" xfId="0" applyNumberFormat="1" applyFont="1" applyFill="1" applyBorder="1" applyAlignment="1">
      <alignment vertical="top"/>
    </xf>
    <xf numFmtId="0" fontId="1" fillId="2" borderId="0" xfId="0" applyFont="1" applyFill="1" applyBorder="1"/>
    <xf numFmtId="49" fontId="1" fillId="0" borderId="39" xfId="0" applyNumberFormat="1" applyFont="1" applyFill="1" applyBorder="1"/>
    <xf numFmtId="49" fontId="1" fillId="0" borderId="40" xfId="0" applyNumberFormat="1" applyFont="1" applyFill="1" applyBorder="1"/>
    <xf numFmtId="49" fontId="1" fillId="0" borderId="41" xfId="0" applyNumberFormat="1" applyFont="1" applyFill="1" applyBorder="1"/>
    <xf numFmtId="49" fontId="1" fillId="0" borderId="0" xfId="0" applyNumberFormat="1" applyFont="1" applyFill="1" applyBorder="1"/>
    <xf numFmtId="49" fontId="1" fillId="0" borderId="36" xfId="0" applyNumberFormat="1" applyFont="1" applyFill="1" applyBorder="1"/>
    <xf numFmtId="49" fontId="1" fillId="0" borderId="42" xfId="0" applyNumberFormat="1" applyFont="1" applyFill="1" applyBorder="1"/>
    <xf numFmtId="49" fontId="1" fillId="0" borderId="11" xfId="0" applyNumberFormat="1" applyFont="1" applyFill="1" applyBorder="1"/>
    <xf numFmtId="49" fontId="1" fillId="0" borderId="34" xfId="0" applyNumberFormat="1" applyFont="1" applyFill="1" applyBorder="1"/>
    <xf numFmtId="49" fontId="18" fillId="0" borderId="38" xfId="0" applyNumberFormat="1" applyFont="1" applyFill="1" applyBorder="1"/>
    <xf numFmtId="49" fontId="1" fillId="0" borderId="39" xfId="0" applyNumberFormat="1" applyFont="1" applyFill="1" applyBorder="1" applyAlignment="1"/>
    <xf numFmtId="49" fontId="1" fillId="0" borderId="4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42" xfId="0" applyNumberFormat="1" applyFont="1" applyFill="1" applyBorder="1" applyAlignment="1"/>
    <xf numFmtId="49" fontId="1" fillId="0" borderId="11" xfId="0" applyNumberFormat="1" applyFont="1" applyFill="1" applyBorder="1" applyAlignment="1"/>
    <xf numFmtId="49" fontId="18" fillId="0" borderId="38" xfId="0" applyNumberFormat="1" applyFont="1" applyFill="1" applyBorder="1" applyAlignment="1"/>
  </cellXfs>
  <cellStyles count="5">
    <cellStyle name="Prozent 2" xfId="2"/>
    <cellStyle name="Prozent 3" xfId="4"/>
    <cellStyle name="Standard" xfId="0" builtinId="0"/>
    <cellStyle name="Standard 2" xfId="1"/>
    <cellStyle name="Standard 3" xfId="3"/>
  </cellStyles>
  <dxfs count="8">
    <dxf>
      <font>
        <color rgb="FFFF0000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1"/>
      </font>
      <fill>
        <patternFill>
          <bgColor theme="0" tint="-0.14996795556505021"/>
        </patternFill>
      </fill>
    </dxf>
    <dxf>
      <font>
        <color rgb="FFFF0000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556260</xdr:colOff>
          <xdr:row>10</xdr:row>
          <xdr:rowOff>45720</xdr:rowOff>
        </xdr:from>
        <xdr:to>
          <xdr:col>1</xdr:col>
          <xdr:colOff>2575560</xdr:colOff>
          <xdr:row>10</xdr:row>
          <xdr:rowOff>281940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</xdr:row>
          <xdr:rowOff>15240</xdr:rowOff>
        </xdr:from>
        <xdr:to>
          <xdr:col>1</xdr:col>
          <xdr:colOff>3406140</xdr:colOff>
          <xdr:row>3</xdr:row>
          <xdr:rowOff>289560</xdr:rowOff>
        </xdr:to>
        <xdr:sp macro="" textlink="">
          <xdr:nvSpPr>
            <xdr:cNvPr id="1029" name="TextBox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45720</xdr:rowOff>
        </xdr:from>
        <xdr:to>
          <xdr:col>1</xdr:col>
          <xdr:colOff>3429000</xdr:colOff>
          <xdr:row>5</xdr:row>
          <xdr:rowOff>304800</xdr:rowOff>
        </xdr:to>
        <xdr:sp macro="" textlink="">
          <xdr:nvSpPr>
            <xdr:cNvPr id="1032" name="TextBox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1348740</xdr:colOff>
          <xdr:row>6</xdr:row>
          <xdr:rowOff>45720</xdr:rowOff>
        </xdr:from>
        <xdr:to>
          <xdr:col>1</xdr:col>
          <xdr:colOff>3459480</xdr:colOff>
          <xdr:row>6</xdr:row>
          <xdr:rowOff>304800</xdr:rowOff>
        </xdr:to>
        <xdr:sp macro="" textlink="">
          <xdr:nvSpPr>
            <xdr:cNvPr id="1033" name="TextBox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</xdr:row>
          <xdr:rowOff>15240</xdr:rowOff>
        </xdr:from>
        <xdr:to>
          <xdr:col>1</xdr:col>
          <xdr:colOff>3406140</xdr:colOff>
          <xdr:row>4</xdr:row>
          <xdr:rowOff>289560</xdr:rowOff>
        </xdr:to>
        <xdr:sp macro="" textlink="">
          <xdr:nvSpPr>
            <xdr:cNvPr id="1034" name="TextBox4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erztliche_Stelle/RoeV/Arbeitsordner%20f.%20alles%20einschl.%20Sitzung%20R&#246;.-Diagn/SITZUNG/Protokolle%20Aufnahmen/2023/Textbausteine/neue%20DRW%20Tabellen/02-drw-msk-Ort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emeine Angaben"/>
      <sheetName val="Röntgenaufnahmen"/>
      <sheetName val="CT-Untersuchungen"/>
    </sheetNames>
    <sheetDataSet>
      <sheetData sheetId="0"/>
      <sheetData sheetId="1"/>
      <sheetData sheetId="2">
        <row r="32">
          <cell r="O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00B0F0"/>
  </sheetPr>
  <dimension ref="A1:BW102"/>
  <sheetViews>
    <sheetView showGridLines="0" tabSelected="1" zoomScale="90" zoomScaleNormal="90" workbookViewId="0">
      <selection activeCell="C3" sqref="C3"/>
    </sheetView>
  </sheetViews>
  <sheetFormatPr baseColWidth="10" defaultColWidth="11.33203125" defaultRowHeight="13.8" outlineLevelRow="1" x14ac:dyDescent="0.25"/>
  <cols>
    <col min="1" max="1" width="19.6640625" style="60" customWidth="1"/>
    <col min="2" max="2" width="61.6640625" style="60" customWidth="1"/>
    <col min="3" max="3" width="3.77734375" style="35" customWidth="1"/>
    <col min="4" max="4" width="97.77734375" style="35" customWidth="1"/>
    <col min="5" max="75" width="11.33203125" style="35"/>
    <col min="76" max="16384" width="11.33203125" style="60"/>
  </cols>
  <sheetData>
    <row r="1" spans="1:75" s="31" customFormat="1" ht="22.8" x14ac:dyDescent="0.4">
      <c r="A1" s="30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</row>
    <row r="2" spans="1:75" s="31" customFormat="1" ht="18.75" customHeight="1" x14ac:dyDescent="0.4">
      <c r="A2" s="30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</row>
    <row r="3" spans="1:75" s="58" customFormat="1" ht="12.75" customHeight="1" x14ac:dyDescent="0.25">
      <c r="A3" s="2"/>
      <c r="B3" s="2"/>
      <c r="C3" s="35"/>
      <c r="D3" s="136" t="s">
        <v>53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</row>
    <row r="4" spans="1:75" ht="24.75" customHeight="1" x14ac:dyDescent="0.25">
      <c r="A4" s="3" t="s">
        <v>10</v>
      </c>
      <c r="B4" s="4"/>
      <c r="C4" s="59"/>
      <c r="D4" s="137"/>
    </row>
    <row r="5" spans="1:75" ht="24.75" customHeight="1" x14ac:dyDescent="0.25">
      <c r="A5" s="3" t="s">
        <v>1</v>
      </c>
      <c r="B5" s="4"/>
      <c r="C5" s="59"/>
      <c r="D5" s="137"/>
    </row>
    <row r="6" spans="1:75" ht="24.75" customHeight="1" x14ac:dyDescent="0.25">
      <c r="A6" s="3" t="s">
        <v>3</v>
      </c>
      <c r="B6" s="4"/>
      <c r="C6" s="59"/>
      <c r="D6" s="137"/>
    </row>
    <row r="7" spans="1:75" ht="24.75" customHeight="1" x14ac:dyDescent="0.25">
      <c r="A7" s="3" t="s">
        <v>4</v>
      </c>
      <c r="B7" s="4"/>
      <c r="C7" s="59"/>
      <c r="D7" s="137"/>
    </row>
    <row r="8" spans="1:75" ht="15" x14ac:dyDescent="0.25">
      <c r="A8" s="5"/>
      <c r="B8" s="4"/>
      <c r="C8" s="59"/>
      <c r="D8" s="137"/>
    </row>
    <row r="9" spans="1:75" ht="15" x14ac:dyDescent="0.25">
      <c r="A9" s="3" t="s">
        <v>2</v>
      </c>
      <c r="B9" s="2"/>
      <c r="C9" s="59"/>
      <c r="D9" s="137"/>
    </row>
    <row r="10" spans="1:75" x14ac:dyDescent="0.25">
      <c r="A10" s="2"/>
      <c r="B10" s="2"/>
      <c r="C10" s="59"/>
      <c r="D10" s="137"/>
    </row>
    <row r="11" spans="1:75" ht="24.75" customHeight="1" x14ac:dyDescent="0.25">
      <c r="A11" s="3"/>
      <c r="B11" s="2"/>
      <c r="C11" s="59"/>
      <c r="D11" s="137"/>
    </row>
    <row r="12" spans="1:75" ht="24.75" customHeight="1" x14ac:dyDescent="0.25">
      <c r="A12" s="3"/>
      <c r="B12" s="2"/>
      <c r="C12" s="59"/>
      <c r="D12" s="137"/>
    </row>
    <row r="13" spans="1:75" s="58" customFormat="1" ht="12.75" customHeight="1" x14ac:dyDescent="0.25">
      <c r="A13" s="2"/>
      <c r="B13" s="2"/>
      <c r="C13" s="35"/>
      <c r="D13" s="137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</row>
    <row r="14" spans="1:75" s="35" customFormat="1" x14ac:dyDescent="0.25">
      <c r="D14" s="137"/>
    </row>
    <row r="15" spans="1:75" s="35" customFormat="1" ht="76.349999999999994" customHeight="1" x14ac:dyDescent="0.25">
      <c r="A15" s="138"/>
      <c r="B15" s="138"/>
      <c r="D15" s="137"/>
    </row>
    <row r="16" spans="1:75" s="35" customFormat="1" x14ac:dyDescent="0.25">
      <c r="D16" s="137"/>
    </row>
    <row r="17" spans="4:4" s="35" customFormat="1" x14ac:dyDescent="0.25">
      <c r="D17" s="137"/>
    </row>
    <row r="18" spans="4:4" s="35" customFormat="1" x14ac:dyDescent="0.25">
      <c r="D18" s="137"/>
    </row>
    <row r="19" spans="4:4" s="35" customFormat="1" x14ac:dyDescent="0.25"/>
    <row r="20" spans="4:4" s="35" customFormat="1" x14ac:dyDescent="0.25"/>
    <row r="21" spans="4:4" s="35" customFormat="1" x14ac:dyDescent="0.25"/>
    <row r="22" spans="4:4" s="35" customFormat="1" x14ac:dyDescent="0.25"/>
    <row r="23" spans="4:4" s="35" customFormat="1" x14ac:dyDescent="0.25"/>
    <row r="24" spans="4:4" s="35" customFormat="1" x14ac:dyDescent="0.25"/>
    <row r="25" spans="4:4" s="35" customFormat="1" x14ac:dyDescent="0.25"/>
    <row r="26" spans="4:4" s="35" customFormat="1" x14ac:dyDescent="0.25"/>
    <row r="27" spans="4:4" s="35" customFormat="1" x14ac:dyDescent="0.25"/>
    <row r="28" spans="4:4" s="35" customFormat="1" x14ac:dyDescent="0.25"/>
    <row r="29" spans="4:4" s="35" customFormat="1" x14ac:dyDescent="0.25"/>
    <row r="30" spans="4:4" s="35" customFormat="1" x14ac:dyDescent="0.25"/>
    <row r="31" spans="4:4" s="35" customFormat="1" x14ac:dyDescent="0.25"/>
    <row r="32" spans="4:4" s="35" customFormat="1" x14ac:dyDescent="0.25"/>
    <row r="33" s="35" customFormat="1" x14ac:dyDescent="0.25"/>
    <row r="34" s="35" customFormat="1" x14ac:dyDescent="0.25"/>
    <row r="35" s="35" customFormat="1" x14ac:dyDescent="0.25"/>
    <row r="36" s="35" customFormat="1" x14ac:dyDescent="0.25"/>
    <row r="37" s="35" customFormat="1" x14ac:dyDescent="0.25"/>
    <row r="38" s="35" customFormat="1" x14ac:dyDescent="0.25"/>
    <row r="39" s="35" customFormat="1" x14ac:dyDescent="0.25"/>
    <row r="40" s="35" customFormat="1" x14ac:dyDescent="0.25"/>
    <row r="41" s="35" customFormat="1" x14ac:dyDescent="0.25"/>
    <row r="42" s="35" customFormat="1" x14ac:dyDescent="0.25"/>
    <row r="43" s="35" customFormat="1" x14ac:dyDescent="0.25"/>
    <row r="44" s="35" customFormat="1" x14ac:dyDescent="0.25"/>
    <row r="45" s="35" customFormat="1" x14ac:dyDescent="0.25"/>
    <row r="46" s="35" customFormat="1" x14ac:dyDescent="0.25"/>
    <row r="47" s="35" customFormat="1" x14ac:dyDescent="0.25"/>
    <row r="48" s="35" customFormat="1" x14ac:dyDescent="0.25"/>
    <row r="49" s="35" customFormat="1" x14ac:dyDescent="0.25"/>
    <row r="50" s="35" customFormat="1" x14ac:dyDescent="0.25"/>
    <row r="51" s="35" customFormat="1" x14ac:dyDescent="0.25"/>
    <row r="101" spans="1:2" ht="25.8" hidden="1" outlineLevel="1" thickTop="1" thickBot="1" x14ac:dyDescent="0.45">
      <c r="A101" s="61" t="s">
        <v>8</v>
      </c>
      <c r="B101" s="62" t="e">
        <f>[1]Röntgenaufnahmen!#REF!+#REF!+'[1]CT-Untersuchungen'!O32+#REF!+#REF!+#REF!</f>
        <v>#REF!</v>
      </c>
    </row>
    <row r="102" spans="1:2" collapsed="1" x14ac:dyDescent="0.25"/>
  </sheetData>
  <mergeCells count="2">
    <mergeCell ref="D3:D18"/>
    <mergeCell ref="A15:B15"/>
  </mergeCells>
  <dataValidations count="1">
    <dataValidation type="textLength" allowBlank="1" showInputMessage="1" showErrorMessage="1" errorTitle="Achtung!" error="In dieser Zelle ist keine Änderung möglich!" sqref="A1:A1048576 B8:B1048576 B1:B3 C1:XFD1048576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CheckBox2">
          <controlPr defaultSize="0" autoFill="0" autoLine="0" r:id="rId5">
            <anchor moveWithCells="1">
              <from>
                <xdr:col>0</xdr:col>
                <xdr:colOff>556260</xdr:colOff>
                <xdr:row>10</xdr:row>
                <xdr:rowOff>45720</xdr:rowOff>
              </from>
              <to>
                <xdr:col>1</xdr:col>
                <xdr:colOff>2575560</xdr:colOff>
                <xdr:row>10</xdr:row>
                <xdr:rowOff>281940</xdr:rowOff>
              </to>
            </anchor>
          </controlPr>
        </control>
      </mc:Choice>
      <mc:Fallback>
        <control shapeId="1028" r:id="rId4" name="CheckBox2"/>
      </mc:Fallback>
    </mc:AlternateContent>
    <mc:AlternateContent xmlns:mc="http://schemas.openxmlformats.org/markup-compatibility/2006">
      <mc:Choice Requires="x14">
        <control shapeId="1029" r:id="rId6" name="TextBox1">
          <controlPr defaultSize="0" autoLine="0" r:id="rId7">
            <anchor moveWithCells="1">
              <from>
                <xdr:col>1</xdr:col>
                <xdr:colOff>22860</xdr:colOff>
                <xdr:row>3</xdr:row>
                <xdr:rowOff>15240</xdr:rowOff>
              </from>
              <to>
                <xdr:col>1</xdr:col>
                <xdr:colOff>3406140</xdr:colOff>
                <xdr:row>3</xdr:row>
                <xdr:rowOff>289560</xdr:rowOff>
              </to>
            </anchor>
          </controlPr>
        </control>
      </mc:Choice>
      <mc:Fallback>
        <control shapeId="1029" r:id="rId6" name="TextBox1"/>
      </mc:Fallback>
    </mc:AlternateContent>
    <mc:AlternateContent xmlns:mc="http://schemas.openxmlformats.org/markup-compatibility/2006">
      <mc:Choice Requires="x14">
        <control shapeId="1032" r:id="rId8" name="TextBox2">
          <controlPr defaultSize="0" autoLine="0" autoPict="0" r:id="rId9">
            <anchor moveWithCells="1">
              <from>
                <xdr:col>1</xdr:col>
                <xdr:colOff>0</xdr:colOff>
                <xdr:row>5</xdr:row>
                <xdr:rowOff>45720</xdr:rowOff>
              </from>
              <to>
                <xdr:col>1</xdr:col>
                <xdr:colOff>3429000</xdr:colOff>
                <xdr:row>5</xdr:row>
                <xdr:rowOff>304800</xdr:rowOff>
              </to>
            </anchor>
          </controlPr>
        </control>
      </mc:Choice>
      <mc:Fallback>
        <control shapeId="1032" r:id="rId8" name="TextBox2"/>
      </mc:Fallback>
    </mc:AlternateContent>
    <mc:AlternateContent xmlns:mc="http://schemas.openxmlformats.org/markup-compatibility/2006">
      <mc:Choice Requires="x14">
        <control shapeId="1033" r:id="rId10" name="TextBox3">
          <controlPr defaultSize="0" autoLine="0" autoPict="0" r:id="rId11">
            <anchor moveWithCells="1">
              <from>
                <xdr:col>0</xdr:col>
                <xdr:colOff>1348740</xdr:colOff>
                <xdr:row>6</xdr:row>
                <xdr:rowOff>45720</xdr:rowOff>
              </from>
              <to>
                <xdr:col>1</xdr:col>
                <xdr:colOff>3459480</xdr:colOff>
                <xdr:row>6</xdr:row>
                <xdr:rowOff>304800</xdr:rowOff>
              </to>
            </anchor>
          </controlPr>
        </control>
      </mc:Choice>
      <mc:Fallback>
        <control shapeId="1033" r:id="rId10" name="TextBox3"/>
      </mc:Fallback>
    </mc:AlternateContent>
    <mc:AlternateContent xmlns:mc="http://schemas.openxmlformats.org/markup-compatibility/2006">
      <mc:Choice Requires="x14">
        <control shapeId="1034" r:id="rId12" name="TextBox4">
          <controlPr defaultSize="0" autoLine="0" r:id="rId7">
            <anchor moveWithCells="1">
              <from>
                <xdr:col>1</xdr:col>
                <xdr:colOff>22860</xdr:colOff>
                <xdr:row>4</xdr:row>
                <xdr:rowOff>15240</xdr:rowOff>
              </from>
              <to>
                <xdr:col>1</xdr:col>
                <xdr:colOff>3406140</xdr:colOff>
                <xdr:row>4</xdr:row>
                <xdr:rowOff>289560</xdr:rowOff>
              </to>
            </anchor>
          </controlPr>
        </control>
      </mc:Choice>
      <mc:Fallback>
        <control shapeId="1034" r:id="rId12" name="TextBox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FFC000"/>
  </sheetPr>
  <dimension ref="A1:ACC135"/>
  <sheetViews>
    <sheetView showGridLines="0" topLeftCell="E1" zoomScale="90" zoomScaleNormal="90" workbookViewId="0">
      <selection activeCell="I10" sqref="I10"/>
    </sheetView>
  </sheetViews>
  <sheetFormatPr baseColWidth="10" defaultRowHeight="14.4" x14ac:dyDescent="0.3"/>
  <cols>
    <col min="1" max="1" width="0" hidden="1" customWidth="1"/>
    <col min="2" max="2" width="6.109375" hidden="1" customWidth="1"/>
    <col min="3" max="3" width="8" hidden="1" customWidth="1"/>
    <col min="4" max="4" width="14.33203125" hidden="1" customWidth="1"/>
    <col min="5" max="5" width="30.77734375" customWidth="1"/>
    <col min="6" max="6" width="7.77734375" customWidth="1"/>
    <col min="7" max="7" width="70.77734375" customWidth="1"/>
    <col min="8" max="8" width="7.6640625" bestFit="1" customWidth="1"/>
    <col min="9" max="18" width="9.77734375" customWidth="1"/>
    <col min="19" max="19" width="5.77734375" customWidth="1"/>
    <col min="20" max="45" width="11.109375" style="26"/>
    <col min="46" max="56" width="11.5546875" style="26"/>
  </cols>
  <sheetData>
    <row r="1" spans="1:757" s="26" customFormat="1" ht="21" x14ac:dyDescent="0.4">
      <c r="E1" s="33" t="s">
        <v>9</v>
      </c>
    </row>
    <row r="2" spans="1:757" s="26" customFormat="1" x14ac:dyDescent="0.3">
      <c r="E2" s="48" t="s">
        <v>16</v>
      </c>
      <c r="G2" s="34"/>
      <c r="H2" s="34"/>
      <c r="I2" s="34"/>
      <c r="J2" s="34"/>
      <c r="K2" s="34"/>
      <c r="L2" s="34"/>
    </row>
    <row r="3" spans="1:757" s="26" customFormat="1" x14ac:dyDescent="0.3">
      <c r="F3" s="42"/>
      <c r="I3" s="35"/>
    </row>
    <row r="4" spans="1:757" s="65" customFormat="1" ht="25.05" customHeight="1" x14ac:dyDescent="0.3">
      <c r="E4" s="64" t="s">
        <v>17</v>
      </c>
    </row>
    <row r="5" spans="1:757" s="31" customFormat="1" ht="15.6" x14ac:dyDescent="0.3">
      <c r="E5" s="66" t="s">
        <v>18</v>
      </c>
    </row>
    <row r="6" spans="1:757" s="31" customFormat="1" ht="15.6" x14ac:dyDescent="0.3">
      <c r="E6" s="67" t="s">
        <v>19</v>
      </c>
    </row>
    <row r="7" spans="1:757" s="26" customFormat="1" ht="15" thickBot="1" x14ac:dyDescent="0.35"/>
    <row r="8" spans="1:757" ht="16.2" thickBot="1" x14ac:dyDescent="0.35">
      <c r="E8" s="63" t="s">
        <v>15</v>
      </c>
      <c r="F8" s="71" t="s">
        <v>39</v>
      </c>
      <c r="G8" s="23" t="s">
        <v>5</v>
      </c>
      <c r="H8" s="96"/>
      <c r="I8" s="25">
        <v>1</v>
      </c>
      <c r="J8" s="27">
        <v>2</v>
      </c>
      <c r="K8" s="24">
        <v>3</v>
      </c>
      <c r="L8" s="27">
        <v>4</v>
      </c>
      <c r="M8" s="24">
        <v>5</v>
      </c>
      <c r="N8" s="27">
        <v>6</v>
      </c>
      <c r="O8" s="24">
        <v>7</v>
      </c>
      <c r="P8" s="27">
        <v>8</v>
      </c>
      <c r="Q8" s="24">
        <v>9</v>
      </c>
      <c r="R8" s="27">
        <v>10</v>
      </c>
      <c r="S8" s="68"/>
    </row>
    <row r="9" spans="1:757" ht="16.2" thickBot="1" x14ac:dyDescent="0.35">
      <c r="A9" s="104" t="s">
        <v>55</v>
      </c>
      <c r="B9" s="105" t="s">
        <v>56</v>
      </c>
      <c r="C9" s="105" t="s">
        <v>57</v>
      </c>
      <c r="D9" s="106" t="str">
        <f>"+/- DRW in %"</f>
        <v>+/- DRW in %</v>
      </c>
      <c r="E9" s="90"/>
      <c r="F9" s="71"/>
      <c r="G9" s="23"/>
      <c r="H9" s="97" t="s">
        <v>54</v>
      </c>
      <c r="I9" s="51" t="s">
        <v>20</v>
      </c>
      <c r="J9" s="51" t="s">
        <v>20</v>
      </c>
      <c r="K9" s="51" t="s">
        <v>20</v>
      </c>
      <c r="L9" s="51" t="s">
        <v>20</v>
      </c>
      <c r="M9" s="51" t="s">
        <v>20</v>
      </c>
      <c r="N9" s="51" t="s">
        <v>20</v>
      </c>
      <c r="O9" s="51" t="s">
        <v>20</v>
      </c>
      <c r="P9" s="51" t="s">
        <v>20</v>
      </c>
      <c r="Q9" s="51" t="s">
        <v>20</v>
      </c>
      <c r="R9" s="51" t="s">
        <v>20</v>
      </c>
      <c r="S9" s="68"/>
    </row>
    <row r="10" spans="1:757" s="10" customFormat="1" ht="15.6" x14ac:dyDescent="0.3">
      <c r="A10" s="107" t="s">
        <v>58</v>
      </c>
      <c r="B10" s="108">
        <v>5</v>
      </c>
      <c r="C10" s="109">
        <f>IF(SUM(I10:R10)=0,0,MEDIAN(I10:R10))</f>
        <v>0</v>
      </c>
      <c r="D10" s="110">
        <f>IF(COUNTA(I10:R10)=0,0,(C10/B10)*100-100)</f>
        <v>0</v>
      </c>
      <c r="E10" s="139"/>
      <c r="F10" s="70">
        <v>6060</v>
      </c>
      <c r="G10" s="14" t="s">
        <v>21</v>
      </c>
      <c r="H10" s="98">
        <f>COUNTA(I10:R10)</f>
        <v>0</v>
      </c>
      <c r="I10" s="78"/>
      <c r="J10" s="79"/>
      <c r="K10" s="78"/>
      <c r="L10" s="79"/>
      <c r="M10" s="78"/>
      <c r="N10" s="79"/>
      <c r="O10" s="78"/>
      <c r="P10" s="79"/>
      <c r="Q10" s="78"/>
      <c r="R10" s="91"/>
      <c r="S10" s="35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</row>
    <row r="11" spans="1:757" ht="15.6" x14ac:dyDescent="0.3">
      <c r="A11" s="111" t="s">
        <v>58</v>
      </c>
      <c r="B11" s="112">
        <v>10</v>
      </c>
      <c r="C11" s="113">
        <f t="shared" ref="C11:C27" si="0">IF(SUM(I11:R11)=0,0,MEDIAN(I11:R11))</f>
        <v>0</v>
      </c>
      <c r="D11" s="114">
        <f t="shared" ref="D11:D27" si="1">IF(COUNTA(I11:R11)=0,0,(C11/B11)*100-100)</f>
        <v>0</v>
      </c>
      <c r="E11" s="75"/>
      <c r="F11" s="11">
        <v>6061</v>
      </c>
      <c r="G11" s="15" t="s">
        <v>22</v>
      </c>
      <c r="H11" s="99">
        <f t="shared" ref="H11:H27" si="2">COUNTA(I11:R11)</f>
        <v>0</v>
      </c>
      <c r="I11" s="81"/>
      <c r="J11" s="82"/>
      <c r="K11" s="81"/>
      <c r="L11" s="82"/>
      <c r="M11" s="81"/>
      <c r="N11" s="82"/>
      <c r="O11" s="81"/>
      <c r="P11" s="82"/>
      <c r="Q11" s="81"/>
      <c r="R11" s="82"/>
      <c r="S11" s="35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</row>
    <row r="12" spans="1:757" ht="15.6" x14ac:dyDescent="0.3">
      <c r="A12" s="115" t="s">
        <v>58</v>
      </c>
      <c r="B12" s="116">
        <v>18</v>
      </c>
      <c r="C12" s="109">
        <f t="shared" si="0"/>
        <v>0</v>
      </c>
      <c r="D12" s="110">
        <f t="shared" si="1"/>
        <v>0</v>
      </c>
      <c r="E12" s="76"/>
      <c r="F12" s="11">
        <v>6062</v>
      </c>
      <c r="G12" s="15" t="s">
        <v>23</v>
      </c>
      <c r="H12" s="100">
        <f t="shared" si="2"/>
        <v>0</v>
      </c>
      <c r="I12" s="84"/>
      <c r="J12" s="85"/>
      <c r="K12" s="84"/>
      <c r="L12" s="85"/>
      <c r="M12" s="84"/>
      <c r="N12" s="85"/>
      <c r="O12" s="84"/>
      <c r="P12" s="85"/>
      <c r="Q12" s="84"/>
      <c r="R12" s="85"/>
      <c r="S12" s="35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</row>
    <row r="13" spans="1:757" ht="15.6" x14ac:dyDescent="0.3">
      <c r="A13" s="111" t="s">
        <v>58</v>
      </c>
      <c r="B13" s="112">
        <v>30</v>
      </c>
      <c r="C13" s="113">
        <f t="shared" si="0"/>
        <v>0</v>
      </c>
      <c r="D13" s="114">
        <f t="shared" si="1"/>
        <v>0</v>
      </c>
      <c r="E13" s="75"/>
      <c r="F13" s="11">
        <v>6063</v>
      </c>
      <c r="G13" s="15" t="s">
        <v>24</v>
      </c>
      <c r="H13" s="99">
        <f t="shared" si="2"/>
        <v>0</v>
      </c>
      <c r="I13" s="81"/>
      <c r="J13" s="82"/>
      <c r="K13" s="81"/>
      <c r="L13" s="82"/>
      <c r="M13" s="81"/>
      <c r="N13" s="82"/>
      <c r="O13" s="81"/>
      <c r="P13" s="82"/>
      <c r="Q13" s="81"/>
      <c r="R13" s="82"/>
      <c r="S13" s="35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</row>
    <row r="14" spans="1:757" ht="15.6" x14ac:dyDescent="0.3">
      <c r="A14" s="115" t="s">
        <v>58</v>
      </c>
      <c r="B14" s="116">
        <v>0.3</v>
      </c>
      <c r="C14" s="109">
        <f t="shared" si="0"/>
        <v>0</v>
      </c>
      <c r="D14" s="110">
        <f t="shared" si="1"/>
        <v>0</v>
      </c>
      <c r="E14" s="76"/>
      <c r="F14" s="11">
        <v>6120</v>
      </c>
      <c r="G14" s="15" t="s">
        <v>25</v>
      </c>
      <c r="H14" s="100">
        <f t="shared" si="2"/>
        <v>0</v>
      </c>
      <c r="I14" s="84"/>
      <c r="J14" s="85"/>
      <c r="K14" s="84"/>
      <c r="L14" s="85"/>
      <c r="M14" s="84"/>
      <c r="N14" s="85"/>
      <c r="O14" s="84"/>
      <c r="P14" s="85"/>
      <c r="Q14" s="84"/>
      <c r="R14" s="85"/>
      <c r="S14" s="35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</row>
    <row r="15" spans="1:757" s="10" customFormat="1" ht="15.6" x14ac:dyDescent="0.3">
      <c r="A15" s="111" t="s">
        <v>58</v>
      </c>
      <c r="B15" s="112">
        <v>0.5</v>
      </c>
      <c r="C15" s="113">
        <f t="shared" si="0"/>
        <v>0</v>
      </c>
      <c r="D15" s="114">
        <f t="shared" si="1"/>
        <v>0</v>
      </c>
      <c r="E15" s="75"/>
      <c r="F15" s="11">
        <v>6121</v>
      </c>
      <c r="G15" s="15" t="s">
        <v>26</v>
      </c>
      <c r="H15" s="99">
        <f t="shared" si="2"/>
        <v>0</v>
      </c>
      <c r="I15" s="81"/>
      <c r="J15" s="82"/>
      <c r="K15" s="81"/>
      <c r="L15" s="82"/>
      <c r="M15" s="81"/>
      <c r="N15" s="82"/>
      <c r="O15" s="81"/>
      <c r="P15" s="82"/>
      <c r="Q15" s="81"/>
      <c r="R15" s="82"/>
      <c r="S15" s="35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</row>
    <row r="16" spans="1:757" s="1" customFormat="1" ht="15.6" x14ac:dyDescent="0.3">
      <c r="A16" s="115" t="s">
        <v>58</v>
      </c>
      <c r="B16" s="116">
        <v>0.8</v>
      </c>
      <c r="C16" s="109">
        <f t="shared" si="0"/>
        <v>0</v>
      </c>
      <c r="D16" s="110">
        <f t="shared" si="1"/>
        <v>0</v>
      </c>
      <c r="E16" s="140"/>
      <c r="F16" s="11">
        <v>6122</v>
      </c>
      <c r="G16" s="15" t="s">
        <v>27</v>
      </c>
      <c r="H16" s="100">
        <f t="shared" si="2"/>
        <v>0</v>
      </c>
      <c r="I16" s="92"/>
      <c r="J16" s="93"/>
      <c r="K16" s="92"/>
      <c r="L16" s="93"/>
      <c r="M16" s="92"/>
      <c r="N16" s="93"/>
      <c r="O16" s="92"/>
      <c r="P16" s="93"/>
      <c r="Q16" s="92"/>
      <c r="R16" s="93"/>
      <c r="S16" s="3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1" customFormat="1" ht="15.6" x14ac:dyDescent="0.3">
      <c r="A17" s="111" t="s">
        <v>58</v>
      </c>
      <c r="B17" s="112">
        <v>1.5</v>
      </c>
      <c r="C17" s="113">
        <f t="shared" si="0"/>
        <v>0</v>
      </c>
      <c r="D17" s="114">
        <f t="shared" si="1"/>
        <v>0</v>
      </c>
      <c r="E17" s="75"/>
      <c r="F17" s="11">
        <v>6123</v>
      </c>
      <c r="G17" s="15" t="s">
        <v>28</v>
      </c>
      <c r="H17" s="99">
        <f t="shared" si="2"/>
        <v>0</v>
      </c>
      <c r="I17" s="81"/>
      <c r="J17" s="82"/>
      <c r="K17" s="81"/>
      <c r="L17" s="82"/>
      <c r="M17" s="81"/>
      <c r="N17" s="82"/>
      <c r="O17" s="81"/>
      <c r="P17" s="82"/>
      <c r="Q17" s="81"/>
      <c r="R17" s="82"/>
      <c r="S17" s="3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1" customFormat="1" ht="15.6" x14ac:dyDescent="0.3">
      <c r="A18" s="115" t="s">
        <v>58</v>
      </c>
      <c r="B18" s="116">
        <v>2.5</v>
      </c>
      <c r="C18" s="109">
        <f t="shared" si="0"/>
        <v>0</v>
      </c>
      <c r="D18" s="110">
        <f t="shared" si="1"/>
        <v>0</v>
      </c>
      <c r="E18" s="140"/>
      <c r="F18" s="11">
        <v>6124</v>
      </c>
      <c r="G18" s="7" t="s">
        <v>29</v>
      </c>
      <c r="H18" s="100">
        <f t="shared" si="2"/>
        <v>0</v>
      </c>
      <c r="I18" s="92"/>
      <c r="J18" s="93"/>
      <c r="K18" s="92"/>
      <c r="L18" s="93"/>
      <c r="M18" s="92"/>
      <c r="N18" s="93"/>
      <c r="O18" s="92"/>
      <c r="P18" s="93"/>
      <c r="Q18" s="92"/>
      <c r="R18" s="93"/>
      <c r="S18" s="3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1" customFormat="1" ht="15.6" x14ac:dyDescent="0.3">
      <c r="A19" s="111" t="s">
        <v>58</v>
      </c>
      <c r="B19" s="112">
        <v>4</v>
      </c>
      <c r="C19" s="113">
        <f t="shared" si="0"/>
        <v>0</v>
      </c>
      <c r="D19" s="114">
        <f t="shared" si="1"/>
        <v>0</v>
      </c>
      <c r="E19" s="75"/>
      <c r="F19" s="11">
        <v>6150</v>
      </c>
      <c r="G19" s="15" t="s">
        <v>30</v>
      </c>
      <c r="H19" s="99">
        <f t="shared" si="2"/>
        <v>0</v>
      </c>
      <c r="I19" s="81"/>
      <c r="J19" s="82"/>
      <c r="K19" s="81"/>
      <c r="L19" s="82"/>
      <c r="M19" s="81"/>
      <c r="N19" s="82"/>
      <c r="O19" s="81"/>
      <c r="P19" s="82"/>
      <c r="Q19" s="81"/>
      <c r="R19" s="82"/>
      <c r="S19" s="3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1" customFormat="1" ht="15.6" x14ac:dyDescent="0.3">
      <c r="A20" s="115" t="s">
        <v>58</v>
      </c>
      <c r="B20" s="116">
        <v>1.5</v>
      </c>
      <c r="C20" s="117">
        <f t="shared" si="0"/>
        <v>0</v>
      </c>
      <c r="D20" s="118">
        <f t="shared" si="1"/>
        <v>0</v>
      </c>
      <c r="E20" s="140"/>
      <c r="F20" s="11">
        <v>6130</v>
      </c>
      <c r="G20" s="15" t="s">
        <v>31</v>
      </c>
      <c r="H20" s="100">
        <f t="shared" si="2"/>
        <v>0</v>
      </c>
      <c r="I20" s="92"/>
      <c r="J20" s="93"/>
      <c r="K20" s="92"/>
      <c r="L20" s="93"/>
      <c r="M20" s="92"/>
      <c r="N20" s="93"/>
      <c r="O20" s="92"/>
      <c r="P20" s="93"/>
      <c r="Q20" s="92"/>
      <c r="R20" s="93"/>
      <c r="S20" s="3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1" customFormat="1" ht="15.6" x14ac:dyDescent="0.3">
      <c r="A21" s="111" t="s">
        <v>58</v>
      </c>
      <c r="B21" s="112">
        <v>5</v>
      </c>
      <c r="C21" s="113">
        <f t="shared" si="0"/>
        <v>0</v>
      </c>
      <c r="D21" s="119">
        <f t="shared" si="1"/>
        <v>0</v>
      </c>
      <c r="E21" s="75"/>
      <c r="F21" s="11">
        <v>6131</v>
      </c>
      <c r="G21" s="15" t="s">
        <v>32</v>
      </c>
      <c r="H21" s="99">
        <f t="shared" si="2"/>
        <v>0</v>
      </c>
      <c r="I21" s="81"/>
      <c r="J21" s="82"/>
      <c r="K21" s="81"/>
      <c r="L21" s="82"/>
      <c r="M21" s="81"/>
      <c r="N21" s="82"/>
      <c r="O21" s="81"/>
      <c r="P21" s="82"/>
      <c r="Q21" s="81"/>
      <c r="R21" s="82"/>
      <c r="S21" s="3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1" customFormat="1" ht="15.6" x14ac:dyDescent="0.3">
      <c r="A22" s="115" t="s">
        <v>58</v>
      </c>
      <c r="B22" s="116">
        <v>7.5</v>
      </c>
      <c r="C22" s="109">
        <f t="shared" si="0"/>
        <v>0</v>
      </c>
      <c r="D22" s="118">
        <f t="shared" si="1"/>
        <v>0</v>
      </c>
      <c r="E22" s="140"/>
      <c r="F22" s="11">
        <v>6132</v>
      </c>
      <c r="G22" s="15" t="s">
        <v>33</v>
      </c>
      <c r="H22" s="101">
        <f t="shared" si="2"/>
        <v>0</v>
      </c>
      <c r="I22" s="92"/>
      <c r="J22" s="93"/>
      <c r="K22" s="92"/>
      <c r="L22" s="93"/>
      <c r="M22" s="92"/>
      <c r="N22" s="93"/>
      <c r="O22" s="92"/>
      <c r="P22" s="93"/>
      <c r="Q22" s="92"/>
      <c r="R22" s="93"/>
      <c r="S22" s="3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1" customFormat="1" ht="15.6" x14ac:dyDescent="0.3">
      <c r="A23" s="111" t="s">
        <v>58</v>
      </c>
      <c r="B23" s="112">
        <v>16</v>
      </c>
      <c r="C23" s="113">
        <f t="shared" si="0"/>
        <v>0</v>
      </c>
      <c r="D23" s="119">
        <f t="shared" si="1"/>
        <v>0</v>
      </c>
      <c r="E23" s="75"/>
      <c r="F23" s="11">
        <v>6133</v>
      </c>
      <c r="G23" s="15" t="s">
        <v>34</v>
      </c>
      <c r="H23" s="102">
        <f t="shared" si="2"/>
        <v>0</v>
      </c>
      <c r="I23" s="81"/>
      <c r="J23" s="82"/>
      <c r="K23" s="81"/>
      <c r="L23" s="82"/>
      <c r="M23" s="81"/>
      <c r="N23" s="82"/>
      <c r="O23" s="81"/>
      <c r="P23" s="82"/>
      <c r="Q23" s="81"/>
      <c r="R23" s="82"/>
      <c r="S23" s="3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1" customFormat="1" ht="15.6" x14ac:dyDescent="0.3">
      <c r="A24" s="115" t="s">
        <v>58</v>
      </c>
      <c r="B24" s="116">
        <v>30</v>
      </c>
      <c r="C24" s="109">
        <f t="shared" si="0"/>
        <v>0</v>
      </c>
      <c r="D24" s="118">
        <f t="shared" si="1"/>
        <v>0</v>
      </c>
      <c r="E24" s="140"/>
      <c r="F24" s="11">
        <v>6134</v>
      </c>
      <c r="G24" s="15" t="s">
        <v>35</v>
      </c>
      <c r="H24" s="101">
        <f t="shared" si="2"/>
        <v>0</v>
      </c>
      <c r="I24" s="92"/>
      <c r="J24" s="93"/>
      <c r="K24" s="92"/>
      <c r="L24" s="93"/>
      <c r="M24" s="92"/>
      <c r="N24" s="93"/>
      <c r="O24" s="92"/>
      <c r="P24" s="93"/>
      <c r="Q24" s="92"/>
      <c r="R24" s="93"/>
      <c r="S24" s="3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1" customFormat="1" ht="15.6" x14ac:dyDescent="0.3">
      <c r="A25" s="111" t="s">
        <v>58</v>
      </c>
      <c r="B25" s="112">
        <v>12</v>
      </c>
      <c r="C25" s="113">
        <f t="shared" si="0"/>
        <v>0</v>
      </c>
      <c r="D25" s="119">
        <f t="shared" si="1"/>
        <v>0</v>
      </c>
      <c r="E25" s="75"/>
      <c r="F25" s="11">
        <v>6140</v>
      </c>
      <c r="G25" s="15" t="s">
        <v>36</v>
      </c>
      <c r="H25" s="102">
        <f t="shared" si="2"/>
        <v>0</v>
      </c>
      <c r="I25" s="81"/>
      <c r="J25" s="82"/>
      <c r="K25" s="81"/>
      <c r="L25" s="82"/>
      <c r="M25" s="81"/>
      <c r="N25" s="82"/>
      <c r="O25" s="81"/>
      <c r="P25" s="82"/>
      <c r="Q25" s="81"/>
      <c r="R25" s="82"/>
      <c r="S25" s="3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1" customFormat="1" ht="15.6" x14ac:dyDescent="0.3">
      <c r="A26" s="115" t="s">
        <v>58</v>
      </c>
      <c r="B26" s="116">
        <v>25</v>
      </c>
      <c r="C26" s="109">
        <f t="shared" si="0"/>
        <v>0</v>
      </c>
      <c r="D26" s="118">
        <f t="shared" si="1"/>
        <v>0</v>
      </c>
      <c r="E26" s="140"/>
      <c r="F26" s="11">
        <v>6141</v>
      </c>
      <c r="G26" s="15" t="s">
        <v>37</v>
      </c>
      <c r="H26" s="101">
        <f t="shared" si="2"/>
        <v>0</v>
      </c>
      <c r="I26" s="92"/>
      <c r="J26" s="93"/>
      <c r="K26" s="92"/>
      <c r="L26" s="93"/>
      <c r="M26" s="92"/>
      <c r="N26" s="93"/>
      <c r="O26" s="92"/>
      <c r="P26" s="93"/>
      <c r="Q26" s="92"/>
      <c r="R26" s="93"/>
      <c r="S26" s="3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1" customFormat="1" ht="16.2" thickBot="1" x14ac:dyDescent="0.35">
      <c r="A27" s="120" t="s">
        <v>58</v>
      </c>
      <c r="B27" s="121">
        <v>50</v>
      </c>
      <c r="C27" s="122">
        <f t="shared" si="0"/>
        <v>0</v>
      </c>
      <c r="D27" s="123">
        <f t="shared" si="1"/>
        <v>0</v>
      </c>
      <c r="E27" s="122"/>
      <c r="F27" s="69">
        <v>6142</v>
      </c>
      <c r="G27" s="16" t="s">
        <v>38</v>
      </c>
      <c r="H27" s="103">
        <f t="shared" si="2"/>
        <v>0</v>
      </c>
      <c r="I27" s="94"/>
      <c r="J27" s="95"/>
      <c r="K27" s="94"/>
      <c r="L27" s="95"/>
      <c r="M27" s="94"/>
      <c r="N27" s="95"/>
      <c r="O27" s="94"/>
      <c r="P27" s="95"/>
      <c r="Q27" s="94"/>
      <c r="R27" s="95"/>
      <c r="S27" s="3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32" customFormat="1" x14ac:dyDescent="0.3">
      <c r="H28" s="37">
        <f>SUM(H10:H27)</f>
        <v>0</v>
      </c>
      <c r="S28" s="37"/>
    </row>
    <row r="29" spans="1:56" s="32" customFormat="1" ht="15" thickBot="1" x14ac:dyDescent="0.35">
      <c r="I29" s="40"/>
      <c r="J29" s="40"/>
      <c r="K29" s="40"/>
      <c r="L29" s="40"/>
      <c r="M29" s="40"/>
      <c r="N29" s="40"/>
      <c r="O29" s="40"/>
    </row>
    <row r="30" spans="1:56" s="32" customFormat="1" ht="14.4" customHeight="1" x14ac:dyDescent="0.3">
      <c r="A30" s="159" t="s">
        <v>61</v>
      </c>
      <c r="B30" s="151"/>
      <c r="C30" s="151"/>
      <c r="D30" s="152"/>
      <c r="F30" s="38"/>
      <c r="I30" s="149" t="s">
        <v>59</v>
      </c>
      <c r="J30" s="141"/>
      <c r="K30" s="141"/>
      <c r="L30" s="142"/>
      <c r="M30" s="41"/>
      <c r="N30" s="41"/>
      <c r="O30" s="41"/>
    </row>
    <row r="31" spans="1:56" s="32" customFormat="1" x14ac:dyDescent="0.3">
      <c r="A31" s="153" t="s">
        <v>60</v>
      </c>
      <c r="B31" s="154"/>
      <c r="C31" s="154"/>
      <c r="D31" s="155"/>
      <c r="F31" s="39"/>
      <c r="I31" s="143" t="s">
        <v>60</v>
      </c>
      <c r="J31" s="144"/>
      <c r="K31" s="144"/>
      <c r="L31" s="145"/>
      <c r="M31" s="41"/>
      <c r="N31" s="41"/>
      <c r="O31" s="41"/>
    </row>
    <row r="32" spans="1:56" s="32" customFormat="1" x14ac:dyDescent="0.3">
      <c r="A32" s="153"/>
      <c r="B32" s="154"/>
      <c r="C32" s="154"/>
      <c r="D32" s="155"/>
      <c r="I32" s="143"/>
      <c r="J32" s="144"/>
      <c r="K32" s="144"/>
      <c r="L32" s="145"/>
      <c r="M32" s="41"/>
      <c r="N32" s="41"/>
      <c r="O32" s="41"/>
    </row>
    <row r="33" spans="1:15" s="32" customFormat="1" x14ac:dyDescent="0.3">
      <c r="A33" s="153"/>
      <c r="B33" s="154"/>
      <c r="C33" s="154"/>
      <c r="D33" s="155"/>
      <c r="I33" s="143"/>
      <c r="J33" s="144"/>
      <c r="K33" s="144"/>
      <c r="L33" s="145"/>
      <c r="M33" s="41"/>
      <c r="N33" s="41"/>
      <c r="O33" s="41"/>
    </row>
    <row r="34" spans="1:15" s="32" customFormat="1" x14ac:dyDescent="0.3">
      <c r="A34" s="153"/>
      <c r="B34" s="154"/>
      <c r="C34" s="154"/>
      <c r="D34" s="155"/>
      <c r="I34" s="143"/>
      <c r="J34" s="144"/>
      <c r="K34" s="144"/>
      <c r="L34" s="145"/>
      <c r="M34" s="41"/>
      <c r="N34" s="41"/>
      <c r="O34" s="41"/>
    </row>
    <row r="35" spans="1:15" s="32" customFormat="1" x14ac:dyDescent="0.3">
      <c r="A35" s="153"/>
      <c r="B35" s="154"/>
      <c r="C35" s="154"/>
      <c r="D35" s="155"/>
      <c r="I35" s="143"/>
      <c r="J35" s="144"/>
      <c r="K35" s="144"/>
      <c r="L35" s="145"/>
      <c r="M35" s="41"/>
      <c r="N35" s="41"/>
      <c r="O35" s="41"/>
    </row>
    <row r="36" spans="1:15" s="32" customFormat="1" x14ac:dyDescent="0.3">
      <c r="A36" s="153"/>
      <c r="B36" s="154"/>
      <c r="C36" s="154"/>
      <c r="D36" s="155"/>
      <c r="I36" s="143"/>
      <c r="J36" s="144"/>
      <c r="K36" s="144"/>
      <c r="L36" s="145"/>
      <c r="M36" s="41"/>
      <c r="N36" s="41"/>
      <c r="O36" s="41"/>
    </row>
    <row r="37" spans="1:15" s="32" customFormat="1" ht="15" thickBot="1" x14ac:dyDescent="0.35">
      <c r="A37" s="153"/>
      <c r="B37" s="154"/>
      <c r="C37" s="154"/>
      <c r="D37" s="155"/>
      <c r="I37" s="146"/>
      <c r="J37" s="147"/>
      <c r="K37" s="147"/>
      <c r="L37" s="148"/>
      <c r="M37" s="41"/>
      <c r="N37" s="41"/>
      <c r="O37" s="41"/>
    </row>
    <row r="38" spans="1:15" s="32" customFormat="1" ht="15" thickBot="1" x14ac:dyDescent="0.35">
      <c r="A38" s="156"/>
      <c r="B38" s="157"/>
      <c r="C38" s="157"/>
      <c r="D38" s="158"/>
      <c r="I38" s="41"/>
      <c r="J38" s="41"/>
      <c r="K38" s="41"/>
      <c r="L38" s="41"/>
      <c r="M38" s="41"/>
      <c r="N38" s="41"/>
      <c r="O38" s="41"/>
    </row>
    <row r="39" spans="1:15" s="32" customFormat="1" x14ac:dyDescent="0.3"/>
    <row r="40" spans="1:15" s="32" customFormat="1" x14ac:dyDescent="0.3"/>
    <row r="41" spans="1:15" s="32" customFormat="1" x14ac:dyDescent="0.3"/>
    <row r="42" spans="1:15" s="32" customFormat="1" x14ac:dyDescent="0.3"/>
    <row r="43" spans="1:15" s="32" customFormat="1" x14ac:dyDescent="0.3"/>
    <row r="44" spans="1:15" s="32" customFormat="1" x14ac:dyDescent="0.3"/>
    <row r="45" spans="1:15" s="32" customFormat="1" x14ac:dyDescent="0.3"/>
    <row r="46" spans="1:15" s="32" customFormat="1" x14ac:dyDescent="0.3"/>
    <row r="47" spans="1:15" s="32" customFormat="1" x14ac:dyDescent="0.3"/>
    <row r="48" spans="1:15" s="32" customFormat="1" x14ac:dyDescent="0.3"/>
    <row r="49" s="32" customFormat="1" x14ac:dyDescent="0.3"/>
    <row r="50" s="32" customFormat="1" x14ac:dyDescent="0.3"/>
    <row r="51" s="32" customFormat="1" x14ac:dyDescent="0.3"/>
    <row r="52" s="32" customFormat="1" x14ac:dyDescent="0.3"/>
    <row r="53" s="32" customFormat="1" x14ac:dyDescent="0.3"/>
    <row r="54" s="32" customFormat="1" x14ac:dyDescent="0.3"/>
    <row r="55" s="32" customFormat="1" x14ac:dyDescent="0.3"/>
    <row r="56" s="32" customFormat="1" x14ac:dyDescent="0.3"/>
    <row r="57" s="32" customFormat="1" x14ac:dyDescent="0.3"/>
    <row r="58" s="32" customFormat="1" x14ac:dyDescent="0.3"/>
    <row r="59" s="32" customFormat="1" x14ac:dyDescent="0.3"/>
    <row r="60" s="32" customFormat="1" x14ac:dyDescent="0.3"/>
    <row r="61" s="32" customFormat="1" x14ac:dyDescent="0.3"/>
    <row r="62" s="32" customFormat="1" x14ac:dyDescent="0.3"/>
    <row r="63" s="32" customFormat="1" x14ac:dyDescent="0.3"/>
    <row r="64" s="32" customFormat="1" x14ac:dyDescent="0.3"/>
    <row r="65" s="32" customFormat="1" x14ac:dyDescent="0.3"/>
    <row r="66" s="32" customFormat="1" x14ac:dyDescent="0.3"/>
    <row r="67" s="32" customFormat="1" x14ac:dyDescent="0.3"/>
    <row r="68" s="32" customFormat="1" x14ac:dyDescent="0.3"/>
    <row r="69" s="32" customFormat="1" x14ac:dyDescent="0.3"/>
    <row r="70" s="32" customFormat="1" x14ac:dyDescent="0.3"/>
    <row r="71" s="32" customFormat="1" x14ac:dyDescent="0.3"/>
    <row r="72" s="32" customFormat="1" x14ac:dyDescent="0.3"/>
    <row r="73" s="32" customFormat="1" x14ac:dyDescent="0.3"/>
    <row r="74" s="32" customFormat="1" x14ac:dyDescent="0.3"/>
    <row r="75" s="32" customFormat="1" x14ac:dyDescent="0.3"/>
    <row r="76" s="32" customFormat="1" x14ac:dyDescent="0.3"/>
    <row r="77" s="32" customFormat="1" x14ac:dyDescent="0.3"/>
    <row r="78" s="32" customFormat="1" x14ac:dyDescent="0.3"/>
    <row r="79" s="32" customFormat="1" x14ac:dyDescent="0.3"/>
    <row r="80" s="32" customFormat="1" x14ac:dyDescent="0.3"/>
    <row r="81" s="32" customFormat="1" x14ac:dyDescent="0.3"/>
    <row r="82" s="32" customFormat="1" x14ac:dyDescent="0.3"/>
    <row r="83" s="32" customFormat="1" x14ac:dyDescent="0.3"/>
    <row r="84" s="32" customFormat="1" x14ac:dyDescent="0.3"/>
    <row r="85" s="32" customFormat="1" x14ac:dyDescent="0.3"/>
    <row r="86" s="32" customFormat="1" x14ac:dyDescent="0.3"/>
    <row r="87" s="32" customFormat="1" x14ac:dyDescent="0.3"/>
    <row r="88" s="32" customFormat="1" x14ac:dyDescent="0.3"/>
    <row r="89" s="32" customFormat="1" x14ac:dyDescent="0.3"/>
    <row r="90" s="32" customFormat="1" x14ac:dyDescent="0.3"/>
    <row r="91" s="32" customFormat="1" x14ac:dyDescent="0.3"/>
    <row r="92" s="32" customFormat="1" x14ac:dyDescent="0.3"/>
    <row r="93" s="32" customFormat="1" x14ac:dyDescent="0.3"/>
    <row r="94" s="32" customFormat="1" x14ac:dyDescent="0.3"/>
    <row r="95" s="32" customFormat="1" x14ac:dyDescent="0.3"/>
    <row r="96" s="32" customFormat="1" x14ac:dyDescent="0.3"/>
    <row r="97" s="32" customFormat="1" x14ac:dyDescent="0.3"/>
    <row r="98" s="32" customFormat="1" x14ac:dyDescent="0.3"/>
    <row r="99" s="32" customFormat="1" x14ac:dyDescent="0.3"/>
    <row r="100" s="32" customFormat="1" x14ac:dyDescent="0.3"/>
    <row r="101" s="32" customFormat="1" x14ac:dyDescent="0.3"/>
    <row r="102" s="32" customFormat="1" x14ac:dyDescent="0.3"/>
    <row r="103" s="32" customFormat="1" x14ac:dyDescent="0.3"/>
    <row r="104" s="32" customFormat="1" x14ac:dyDescent="0.3"/>
    <row r="105" s="32" customFormat="1" x14ac:dyDescent="0.3"/>
    <row r="106" s="32" customFormat="1" x14ac:dyDescent="0.3"/>
    <row r="107" s="32" customFormat="1" x14ac:dyDescent="0.3"/>
    <row r="108" s="32" customFormat="1" x14ac:dyDescent="0.3"/>
    <row r="109" s="32" customFormat="1" x14ac:dyDescent="0.3"/>
    <row r="110" s="32" customFormat="1" x14ac:dyDescent="0.3"/>
    <row r="111" s="32" customFormat="1" x14ac:dyDescent="0.3"/>
    <row r="112" s="32" customFormat="1" x14ac:dyDescent="0.3"/>
    <row r="113" s="32" customFormat="1" x14ac:dyDescent="0.3"/>
    <row r="114" s="32" customFormat="1" x14ac:dyDescent="0.3"/>
    <row r="115" s="32" customFormat="1" x14ac:dyDescent="0.3"/>
    <row r="116" s="32" customFormat="1" x14ac:dyDescent="0.3"/>
    <row r="117" s="32" customFormat="1" x14ac:dyDescent="0.3"/>
    <row r="118" s="32" customFormat="1" x14ac:dyDescent="0.3"/>
    <row r="119" s="32" customFormat="1" x14ac:dyDescent="0.3"/>
    <row r="120" s="32" customFormat="1" x14ac:dyDescent="0.3"/>
    <row r="121" s="32" customFormat="1" x14ac:dyDescent="0.3"/>
    <row r="122" s="32" customFormat="1" x14ac:dyDescent="0.3"/>
    <row r="123" s="32" customFormat="1" x14ac:dyDescent="0.3"/>
    <row r="124" s="32" customFormat="1" x14ac:dyDescent="0.3"/>
    <row r="125" s="32" customFormat="1" x14ac:dyDescent="0.3"/>
    <row r="126" s="32" customFormat="1" x14ac:dyDescent="0.3"/>
    <row r="127" s="32" customFormat="1" x14ac:dyDescent="0.3"/>
    <row r="128" s="32" customFormat="1" x14ac:dyDescent="0.3"/>
    <row r="129" s="32" customFormat="1" x14ac:dyDescent="0.3"/>
    <row r="130" s="32" customFormat="1" x14ac:dyDescent="0.3"/>
    <row r="131" s="32" customFormat="1" x14ac:dyDescent="0.3"/>
    <row r="132" s="32" customFormat="1" x14ac:dyDescent="0.3"/>
    <row r="133" s="32" customFormat="1" x14ac:dyDescent="0.3"/>
    <row r="134" s="32" customFormat="1" x14ac:dyDescent="0.3"/>
    <row r="135" s="32" customFormat="1" x14ac:dyDescent="0.3"/>
  </sheetData>
  <sheetProtection algorithmName="SHA-512" hashValue="oLaoDlKjWW9HP8a0np75hEjajXshwaWdePFjklontby8Ke8oVCCXHLfKhJ+51MiQt7aX8cXoJMOpamkI4+gb/w==" saltValue="a8VfYaQP+JtoBb60lmxddA==" spinCount="100000" sheet="1" objects="1" scenarios="1"/>
  <conditionalFormatting sqref="D10:D27">
    <cfRule type="cellIs" dxfId="7" priority="1" operator="equal">
      <formula>"K"</formula>
    </cfRule>
    <cfRule type="cellIs" dxfId="6" priority="2" operator="between">
      <formula>10</formula>
      <formula>20</formula>
    </cfRule>
    <cfRule type="cellIs" dxfId="5" priority="3" operator="between">
      <formula>20</formula>
      <formula>30</formula>
    </cfRule>
    <cfRule type="cellIs" dxfId="4" priority="4" operator="greaterThan">
      <formula>30</formula>
    </cfRule>
  </conditionalFormatting>
  <dataValidations count="17">
    <dataValidation type="textLength" allowBlank="1" showInputMessage="1" showErrorMessage="1" errorTitle="Achtung!" error="In dieser Zelle ist keine Eingabe/Änderung möglich!" sqref="E1:E9 CC28:XFD181 F1:H27 F182:H1048576 T1:CB1048576 I1:S9 CC1:XFD9 E28:H181 M28:S181 I28:L29 I38:L181">
      <formula1>0</formula1>
      <formula2>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6:R26">
      <formula1>2.5</formula1>
      <formula2>250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8:R18">
      <formula1>0.25</formula1>
      <formula2>25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0:R20">
      <formula1>0.15</formula1>
      <formula2>15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0:R10 I21:R21">
      <formula1>0.5</formula1>
      <formula2>50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1:R11">
      <formula1>1</formula1>
      <formula2>100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2:R12">
      <formula1>1.8</formula1>
      <formula2>180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3:R13 I24:R24">
      <formula1>3</formula1>
      <formula2>300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4:R14">
      <formula1>0.03</formula1>
      <formula2>3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5:R15">
      <formula1>0.05</formula1>
      <formula2>5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6:R16">
      <formula1>0.08</formula1>
      <formula2>8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7:R17">
      <formula1>0.15</formula1>
      <formula2>15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19:R19">
      <formula1>0.4</formula1>
      <formula2>40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2:R22">
      <formula1>0.75</formula1>
      <formula2>75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3:R23">
      <formula1>1.6</formula1>
      <formula2>160</formula2>
    </dataValidation>
    <dataValidation type="decimal" errorStyle="warning" allowBlank="1" showInputMessage="1" showErrorMessage="1" errorTitle="Eingabe Prüfen!" error="Bitte überprüfen Sie ihre Eingabe!_x000a_(Zahlenwert oder Einheit nicht korrekt)_x000a_DFP in cGy*cm² eingeben!" sqref="I25:R25">
      <formula1>1.2</formula1>
      <formula2>120</formula2>
    </dataValidation>
    <dataValidation type="whole" errorStyle="warning" allowBlank="1" showInputMessage="1" showErrorMessage="1" errorTitle="Eingabe Prüfen! " error="Bitte überprüfen Sie ihre Eingabe!_x000a_(Zahlenwert oder Einheit nicht korrekt)_x000a_DFP in cGy*cm² eingeben!" sqref="I27:R27">
      <formula1>5</formula1>
      <formula2>500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FF00"/>
  </sheetPr>
  <dimension ref="A1:AT71"/>
  <sheetViews>
    <sheetView showGridLines="0" topLeftCell="E1" zoomScale="90" zoomScaleNormal="90" workbookViewId="0">
      <selection activeCell="J11" sqref="J11"/>
    </sheetView>
  </sheetViews>
  <sheetFormatPr baseColWidth="10" defaultRowHeight="14.4" x14ac:dyDescent="0.3"/>
  <cols>
    <col min="1" max="1" width="0" hidden="1" customWidth="1"/>
    <col min="2" max="2" width="6.109375" hidden="1" customWidth="1"/>
    <col min="3" max="3" width="8" hidden="1" customWidth="1"/>
    <col min="4" max="4" width="14.33203125" hidden="1" customWidth="1"/>
    <col min="5" max="5" width="30.77734375" customWidth="1"/>
    <col min="6" max="6" width="7.77734375" customWidth="1"/>
    <col min="7" max="7" width="51.44140625" bestFit="1" customWidth="1"/>
    <col min="8" max="8" width="8.77734375" bestFit="1" customWidth="1"/>
    <col min="9" max="9" width="8.77734375" customWidth="1"/>
    <col min="10" max="19" width="9.77734375" customWidth="1"/>
    <col min="20" max="20" width="5.77734375" style="31" customWidth="1"/>
    <col min="21" max="32" width="11.44140625" style="26"/>
    <col min="33" max="45" width="11.5546875" style="26"/>
  </cols>
  <sheetData>
    <row r="1" spans="1:21" s="26" customFormat="1" ht="21" x14ac:dyDescent="0.4">
      <c r="E1" s="33" t="s">
        <v>7</v>
      </c>
      <c r="P1" s="32"/>
      <c r="Q1" s="32"/>
      <c r="R1" s="32"/>
      <c r="S1" s="32"/>
      <c r="T1" s="35"/>
      <c r="U1" s="32"/>
    </row>
    <row r="2" spans="1:21" s="31" customFormat="1" ht="16.05" customHeight="1" x14ac:dyDescent="0.25">
      <c r="E2" s="49" t="s">
        <v>40</v>
      </c>
      <c r="G2" s="43"/>
      <c r="H2" s="43"/>
      <c r="I2" s="43"/>
    </row>
    <row r="3" spans="1:21" s="31" customFormat="1" ht="16.05" customHeight="1" x14ac:dyDescent="0.25">
      <c r="E3" s="50" t="s">
        <v>12</v>
      </c>
    </row>
    <row r="4" spans="1:21" s="26" customFormat="1" x14ac:dyDescent="0.3">
      <c r="F4" s="44"/>
      <c r="G4" s="44"/>
      <c r="H4" s="44"/>
      <c r="I4" s="44"/>
      <c r="P4" s="32"/>
      <c r="Q4" s="32"/>
      <c r="R4" s="32"/>
      <c r="S4" s="32"/>
      <c r="T4" s="35"/>
      <c r="U4" s="32"/>
    </row>
    <row r="5" spans="1:21" s="65" customFormat="1" ht="25.05" customHeight="1" thickBot="1" x14ac:dyDescent="0.35">
      <c r="E5" s="64" t="s">
        <v>17</v>
      </c>
      <c r="F5" s="72"/>
    </row>
    <row r="6" spans="1:21" s="31" customFormat="1" ht="16.05" customHeight="1" thickBot="1" x14ac:dyDescent="0.35">
      <c r="E6" s="66" t="s">
        <v>41</v>
      </c>
      <c r="F6" s="73"/>
    </row>
    <row r="7" spans="1:21" s="31" customFormat="1" ht="16.05" customHeight="1" x14ac:dyDescent="0.3">
      <c r="E7" s="67" t="s">
        <v>19</v>
      </c>
      <c r="F7" s="73"/>
    </row>
    <row r="8" spans="1:21" s="26" customFormat="1" ht="15" thickBot="1" x14ac:dyDescent="0.35">
      <c r="T8" s="31"/>
    </row>
    <row r="9" spans="1:21" ht="16.2" thickBot="1" x14ac:dyDescent="0.35">
      <c r="A9" s="104"/>
      <c r="B9" s="105"/>
      <c r="C9" s="105"/>
      <c r="D9" s="106"/>
      <c r="E9" s="63" t="s">
        <v>15</v>
      </c>
      <c r="F9" s="22" t="s">
        <v>39</v>
      </c>
      <c r="G9" s="23" t="s">
        <v>5</v>
      </c>
      <c r="H9" s="52" t="s">
        <v>13</v>
      </c>
      <c r="I9" s="124"/>
      <c r="J9" s="24">
        <v>1</v>
      </c>
      <c r="K9" s="27">
        <v>2</v>
      </c>
      <c r="L9" s="24">
        <v>3</v>
      </c>
      <c r="M9" s="27">
        <v>4</v>
      </c>
      <c r="N9" s="24">
        <v>5</v>
      </c>
      <c r="O9" s="27">
        <v>6</v>
      </c>
      <c r="P9" s="24">
        <v>7</v>
      </c>
      <c r="Q9" s="27">
        <v>8</v>
      </c>
      <c r="R9" s="24">
        <v>9</v>
      </c>
      <c r="S9" s="27">
        <v>10</v>
      </c>
    </row>
    <row r="10" spans="1:21" ht="27.6" thickBot="1" x14ac:dyDescent="0.35">
      <c r="A10" s="104" t="s">
        <v>55</v>
      </c>
      <c r="B10" s="105" t="s">
        <v>56</v>
      </c>
      <c r="C10" s="105" t="s">
        <v>57</v>
      </c>
      <c r="D10" s="106" t="str">
        <f>"+/- DRW in %"</f>
        <v>+/- DRW in %</v>
      </c>
      <c r="E10" s="63"/>
      <c r="F10" s="20"/>
      <c r="G10" s="21"/>
      <c r="H10" s="53" t="s">
        <v>14</v>
      </c>
      <c r="I10" s="97" t="s">
        <v>54</v>
      </c>
      <c r="J10" s="29" t="s">
        <v>11</v>
      </c>
      <c r="K10" s="28" t="s">
        <v>11</v>
      </c>
      <c r="L10" s="19" t="s">
        <v>11</v>
      </c>
      <c r="M10" s="28" t="s">
        <v>11</v>
      </c>
      <c r="N10" s="29" t="s">
        <v>11</v>
      </c>
      <c r="O10" s="28" t="s">
        <v>11</v>
      </c>
      <c r="P10" s="29" t="s">
        <v>11</v>
      </c>
      <c r="Q10" s="28" t="s">
        <v>11</v>
      </c>
      <c r="R10" s="29" t="s">
        <v>11</v>
      </c>
      <c r="S10" s="51" t="s">
        <v>11</v>
      </c>
    </row>
    <row r="11" spans="1:21" ht="15.6" x14ac:dyDescent="0.3">
      <c r="A11" s="107" t="s">
        <v>58</v>
      </c>
      <c r="B11" s="129">
        <v>25</v>
      </c>
      <c r="C11" s="109">
        <f>IF(SUM(J11:S11)=0,0,MEDIAN(J11:S11))</f>
        <v>0</v>
      </c>
      <c r="D11" s="110">
        <f>IF(COUNTA(J11:S11)=0,0,(C11/B11)*100-100)</f>
        <v>0</v>
      </c>
      <c r="E11" s="74"/>
      <c r="F11" s="17">
        <v>7011</v>
      </c>
      <c r="G11" s="18" t="s">
        <v>42</v>
      </c>
      <c r="H11" s="54">
        <v>16</v>
      </c>
      <c r="I11" s="125">
        <f>COUNTA(J11:S11)</f>
        <v>0</v>
      </c>
      <c r="J11" s="78"/>
      <c r="K11" s="79"/>
      <c r="L11" s="80"/>
      <c r="M11" s="79"/>
      <c r="N11" s="78"/>
      <c r="O11" s="79"/>
      <c r="P11" s="78"/>
      <c r="Q11" s="79"/>
      <c r="R11" s="78"/>
      <c r="S11" s="91"/>
      <c r="T11" s="150"/>
      <c r="U11" s="1"/>
    </row>
    <row r="12" spans="1:21" ht="15.6" x14ac:dyDescent="0.3">
      <c r="A12" s="111" t="s">
        <v>58</v>
      </c>
      <c r="B12" s="130">
        <v>35</v>
      </c>
      <c r="C12" s="113">
        <f t="shared" ref="C12:C21" si="0">IF(SUM(J12:S12)=0,0,MEDIAN(J12:S12))</f>
        <v>0</v>
      </c>
      <c r="D12" s="114">
        <f t="shared" ref="D12:D21" si="1">IF(COUNTA(J12:S12)=0,0,(C12/B12)*100-100)</f>
        <v>0</v>
      </c>
      <c r="E12" s="75"/>
      <c r="F12" s="8">
        <v>7012</v>
      </c>
      <c r="G12" s="7" t="s">
        <v>43</v>
      </c>
      <c r="H12" s="55">
        <v>16</v>
      </c>
      <c r="I12" s="126">
        <f t="shared" ref="I12:I21" si="2">COUNTA(J12:S12)</f>
        <v>0</v>
      </c>
      <c r="J12" s="81"/>
      <c r="K12" s="82"/>
      <c r="L12" s="83"/>
      <c r="M12" s="82"/>
      <c r="N12" s="81"/>
      <c r="O12" s="82"/>
      <c r="P12" s="81"/>
      <c r="Q12" s="82"/>
      <c r="R12" s="81"/>
      <c r="S12" s="82"/>
      <c r="T12" s="150"/>
      <c r="U12" s="1"/>
    </row>
    <row r="13" spans="1:21" ht="15.6" x14ac:dyDescent="0.3">
      <c r="A13" s="115" t="s">
        <v>58</v>
      </c>
      <c r="B13" s="131">
        <v>40</v>
      </c>
      <c r="C13" s="109">
        <f t="shared" si="0"/>
        <v>0</v>
      </c>
      <c r="D13" s="110">
        <f t="shared" si="1"/>
        <v>0</v>
      </c>
      <c r="E13" s="76"/>
      <c r="F13" s="8">
        <v>7013</v>
      </c>
      <c r="G13" s="7" t="s">
        <v>44</v>
      </c>
      <c r="H13" s="55">
        <v>16</v>
      </c>
      <c r="I13" s="125">
        <f t="shared" si="2"/>
        <v>0</v>
      </c>
      <c r="J13" s="84"/>
      <c r="K13" s="85"/>
      <c r="L13" s="86"/>
      <c r="M13" s="85"/>
      <c r="N13" s="84"/>
      <c r="O13" s="85"/>
      <c r="P13" s="84"/>
      <c r="Q13" s="85"/>
      <c r="R13" s="84"/>
      <c r="S13" s="85"/>
      <c r="T13" s="150"/>
      <c r="U13" s="1"/>
    </row>
    <row r="14" spans="1:21" ht="15.6" x14ac:dyDescent="0.3">
      <c r="A14" s="111" t="s">
        <v>58</v>
      </c>
      <c r="B14" s="130">
        <v>45</v>
      </c>
      <c r="C14" s="113">
        <f t="shared" si="0"/>
        <v>0</v>
      </c>
      <c r="D14" s="114">
        <f t="shared" si="1"/>
        <v>0</v>
      </c>
      <c r="E14" s="75"/>
      <c r="F14" s="8">
        <v>7014</v>
      </c>
      <c r="G14" s="7" t="s">
        <v>45</v>
      </c>
      <c r="H14" s="55">
        <v>16</v>
      </c>
      <c r="I14" s="126">
        <f t="shared" si="2"/>
        <v>0</v>
      </c>
      <c r="J14" s="81"/>
      <c r="K14" s="82"/>
      <c r="L14" s="83"/>
      <c r="M14" s="82"/>
      <c r="N14" s="81"/>
      <c r="O14" s="82"/>
      <c r="P14" s="81"/>
      <c r="Q14" s="82"/>
      <c r="R14" s="81"/>
      <c r="S14" s="82"/>
      <c r="T14" s="150"/>
      <c r="U14" s="1"/>
    </row>
    <row r="15" spans="1:21" ht="15.6" x14ac:dyDescent="0.3">
      <c r="A15" s="115" t="s">
        <v>58</v>
      </c>
      <c r="B15" s="131">
        <v>1</v>
      </c>
      <c r="C15" s="109">
        <f t="shared" si="0"/>
        <v>0</v>
      </c>
      <c r="D15" s="110">
        <f t="shared" si="1"/>
        <v>0</v>
      </c>
      <c r="E15" s="76"/>
      <c r="F15" s="6">
        <v>7030</v>
      </c>
      <c r="G15" s="7" t="s">
        <v>46</v>
      </c>
      <c r="H15" s="55">
        <v>32</v>
      </c>
      <c r="I15" s="125">
        <f t="shared" si="2"/>
        <v>0</v>
      </c>
      <c r="J15" s="84"/>
      <c r="K15" s="85"/>
      <c r="L15" s="86"/>
      <c r="M15" s="85"/>
      <c r="N15" s="84"/>
      <c r="O15" s="85"/>
      <c r="P15" s="84"/>
      <c r="Q15" s="85"/>
      <c r="R15" s="84"/>
      <c r="S15" s="85"/>
      <c r="T15" s="150"/>
      <c r="U15" s="1"/>
    </row>
    <row r="16" spans="1:21" ht="15.6" x14ac:dyDescent="0.3">
      <c r="A16" s="111" t="s">
        <v>58</v>
      </c>
      <c r="B16" s="130">
        <v>1.5</v>
      </c>
      <c r="C16" s="113">
        <f t="shared" si="0"/>
        <v>0</v>
      </c>
      <c r="D16" s="114">
        <f t="shared" si="1"/>
        <v>0</v>
      </c>
      <c r="E16" s="75"/>
      <c r="F16" s="6">
        <v>7031</v>
      </c>
      <c r="G16" s="7" t="s">
        <v>47</v>
      </c>
      <c r="H16" s="55">
        <v>32</v>
      </c>
      <c r="I16" s="126">
        <f t="shared" si="2"/>
        <v>0</v>
      </c>
      <c r="J16" s="81"/>
      <c r="K16" s="82"/>
      <c r="L16" s="83"/>
      <c r="M16" s="82"/>
      <c r="N16" s="81"/>
      <c r="O16" s="82"/>
      <c r="P16" s="81"/>
      <c r="Q16" s="82"/>
      <c r="R16" s="81"/>
      <c r="S16" s="82"/>
      <c r="T16" s="150"/>
      <c r="U16" s="1"/>
    </row>
    <row r="17" spans="1:46" ht="15.6" x14ac:dyDescent="0.3">
      <c r="A17" s="115" t="s">
        <v>58</v>
      </c>
      <c r="B17" s="131">
        <v>2</v>
      </c>
      <c r="C17" s="109">
        <f t="shared" si="0"/>
        <v>0</v>
      </c>
      <c r="D17" s="110">
        <f t="shared" si="1"/>
        <v>0</v>
      </c>
      <c r="E17" s="76"/>
      <c r="F17" s="6">
        <v>7032</v>
      </c>
      <c r="G17" s="7" t="s">
        <v>48</v>
      </c>
      <c r="H17" s="55">
        <v>32</v>
      </c>
      <c r="I17" s="125">
        <f t="shared" si="2"/>
        <v>0</v>
      </c>
      <c r="J17" s="84"/>
      <c r="K17" s="85"/>
      <c r="L17" s="86"/>
      <c r="M17" s="85"/>
      <c r="N17" s="84"/>
      <c r="O17" s="85"/>
      <c r="P17" s="84"/>
      <c r="Q17" s="85"/>
      <c r="R17" s="84"/>
      <c r="S17" s="85"/>
      <c r="T17" s="150"/>
      <c r="U17" s="1"/>
    </row>
    <row r="18" spans="1:46" ht="15.6" x14ac:dyDescent="0.3">
      <c r="A18" s="111" t="s">
        <v>58</v>
      </c>
      <c r="B18" s="130">
        <v>3</v>
      </c>
      <c r="C18" s="113">
        <f t="shared" si="0"/>
        <v>0</v>
      </c>
      <c r="D18" s="114">
        <f t="shared" si="1"/>
        <v>0</v>
      </c>
      <c r="E18" s="75"/>
      <c r="F18" s="8">
        <v>7033</v>
      </c>
      <c r="G18" s="7" t="s">
        <v>49</v>
      </c>
      <c r="H18" s="55">
        <v>32</v>
      </c>
      <c r="I18" s="126">
        <f t="shared" si="2"/>
        <v>0</v>
      </c>
      <c r="J18" s="81"/>
      <c r="K18" s="82"/>
      <c r="L18" s="83"/>
      <c r="M18" s="82"/>
      <c r="N18" s="81"/>
      <c r="O18" s="82"/>
      <c r="P18" s="81"/>
      <c r="Q18" s="82"/>
      <c r="R18" s="81"/>
      <c r="S18" s="82"/>
      <c r="T18" s="150"/>
      <c r="U18" s="1"/>
      <c r="AS18" s="32"/>
      <c r="AT18" s="32"/>
    </row>
    <row r="19" spans="1:46" ht="15.6" x14ac:dyDescent="0.3">
      <c r="A19" s="115" t="s">
        <v>58</v>
      </c>
      <c r="B19" s="131">
        <v>5</v>
      </c>
      <c r="C19" s="109">
        <f t="shared" si="0"/>
        <v>0</v>
      </c>
      <c r="D19" s="110">
        <f t="shared" si="1"/>
        <v>0</v>
      </c>
      <c r="E19" s="76"/>
      <c r="F19" s="8">
        <v>7034</v>
      </c>
      <c r="G19" s="7" t="s">
        <v>50</v>
      </c>
      <c r="H19" s="55">
        <v>32</v>
      </c>
      <c r="I19" s="125">
        <f t="shared" si="2"/>
        <v>0</v>
      </c>
      <c r="J19" s="84"/>
      <c r="K19" s="85"/>
      <c r="L19" s="86"/>
      <c r="M19" s="85"/>
      <c r="N19" s="84"/>
      <c r="O19" s="85"/>
      <c r="P19" s="84"/>
      <c r="Q19" s="85"/>
      <c r="R19" s="84"/>
      <c r="S19" s="85"/>
      <c r="T19" s="150"/>
      <c r="U19" s="1"/>
      <c r="AS19" s="32"/>
      <c r="AT19" s="32"/>
    </row>
    <row r="20" spans="1:46" s="1" customFormat="1" ht="26.4" x14ac:dyDescent="0.3">
      <c r="A20" s="111" t="s">
        <v>58</v>
      </c>
      <c r="B20" s="130">
        <v>4</v>
      </c>
      <c r="C20" s="113">
        <f t="shared" si="0"/>
        <v>0</v>
      </c>
      <c r="D20" s="114">
        <f t="shared" si="1"/>
        <v>0</v>
      </c>
      <c r="E20" s="75"/>
      <c r="F20" s="8">
        <v>7043</v>
      </c>
      <c r="G20" s="13" t="s">
        <v>51</v>
      </c>
      <c r="H20" s="56">
        <v>32</v>
      </c>
      <c r="I20" s="126">
        <f t="shared" si="2"/>
        <v>0</v>
      </c>
      <c r="J20" s="81"/>
      <c r="K20" s="82"/>
      <c r="L20" s="83"/>
      <c r="M20" s="82"/>
      <c r="N20" s="81"/>
      <c r="O20" s="82"/>
      <c r="P20" s="81"/>
      <c r="Q20" s="82"/>
      <c r="R20" s="81"/>
      <c r="S20" s="82"/>
      <c r="T20" s="150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32"/>
      <c r="AT20" s="32"/>
    </row>
    <row r="21" spans="1:46" s="1" customFormat="1" ht="27" thickBot="1" x14ac:dyDescent="0.35">
      <c r="A21" s="132" t="s">
        <v>58</v>
      </c>
      <c r="B21" s="133">
        <v>7</v>
      </c>
      <c r="C21" s="134">
        <f t="shared" si="0"/>
        <v>0</v>
      </c>
      <c r="D21" s="135">
        <f t="shared" si="1"/>
        <v>0</v>
      </c>
      <c r="E21" s="77"/>
      <c r="F21" s="9">
        <v>7044</v>
      </c>
      <c r="G21" s="12" t="s">
        <v>52</v>
      </c>
      <c r="H21" s="57">
        <v>32</v>
      </c>
      <c r="I21" s="127">
        <f t="shared" si="2"/>
        <v>0</v>
      </c>
      <c r="J21" s="87"/>
      <c r="K21" s="88"/>
      <c r="L21" s="89"/>
      <c r="M21" s="88"/>
      <c r="N21" s="87"/>
      <c r="O21" s="88"/>
      <c r="P21" s="87"/>
      <c r="Q21" s="88"/>
      <c r="R21" s="87"/>
      <c r="S21" s="88"/>
      <c r="T21" s="150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32"/>
      <c r="AT21" s="32"/>
    </row>
    <row r="22" spans="1:46" s="26" customFormat="1" x14ac:dyDescent="0.3">
      <c r="I22" s="128">
        <f>SUM(I11:I21)</f>
        <v>0</v>
      </c>
      <c r="T22" s="36"/>
      <c r="AS22" s="32"/>
      <c r="AT22" s="32"/>
    </row>
    <row r="23" spans="1:46" s="32" customFormat="1" ht="15" thickBot="1" x14ac:dyDescent="0.35">
      <c r="K23" s="45"/>
      <c r="L23" s="45"/>
      <c r="N23" s="45"/>
      <c r="O23" s="45"/>
      <c r="P23" s="45"/>
      <c r="T23" s="35"/>
    </row>
    <row r="24" spans="1:46" s="32" customFormat="1" x14ac:dyDescent="0.3">
      <c r="A24" s="159" t="s">
        <v>61</v>
      </c>
      <c r="B24" s="151"/>
      <c r="C24" s="151"/>
      <c r="D24" s="152"/>
      <c r="F24" s="38"/>
      <c r="J24" s="165" t="s">
        <v>59</v>
      </c>
      <c r="K24" s="141"/>
      <c r="L24" s="141"/>
      <c r="M24" s="160"/>
      <c r="N24" s="142"/>
      <c r="O24" s="46"/>
      <c r="P24" s="46"/>
      <c r="T24" s="35"/>
    </row>
    <row r="25" spans="1:46" s="32" customFormat="1" x14ac:dyDescent="0.3">
      <c r="A25" s="153" t="s">
        <v>60</v>
      </c>
      <c r="B25" s="154"/>
      <c r="C25" s="154"/>
      <c r="D25" s="155"/>
      <c r="F25" s="39"/>
      <c r="J25" s="161" t="s">
        <v>60</v>
      </c>
      <c r="K25" s="144"/>
      <c r="L25" s="144"/>
      <c r="M25" s="162"/>
      <c r="N25" s="145"/>
      <c r="O25" s="46"/>
      <c r="P25" s="46"/>
      <c r="T25" s="35"/>
    </row>
    <row r="26" spans="1:46" s="32" customFormat="1" x14ac:dyDescent="0.3">
      <c r="A26" s="153"/>
      <c r="B26" s="154"/>
      <c r="C26" s="154"/>
      <c r="D26" s="155"/>
      <c r="F26" s="39"/>
      <c r="J26" s="161"/>
      <c r="K26" s="144"/>
      <c r="L26" s="144"/>
      <c r="M26" s="162"/>
      <c r="N26" s="145"/>
      <c r="O26" s="46"/>
      <c r="P26" s="46"/>
      <c r="T26" s="35"/>
    </row>
    <row r="27" spans="1:46" s="32" customFormat="1" x14ac:dyDescent="0.3">
      <c r="A27" s="153"/>
      <c r="B27" s="154"/>
      <c r="C27" s="154"/>
      <c r="D27" s="155"/>
      <c r="F27" s="47" t="s">
        <v>6</v>
      </c>
      <c r="J27" s="161"/>
      <c r="K27" s="144"/>
      <c r="L27" s="144"/>
      <c r="M27" s="162"/>
      <c r="N27" s="145"/>
      <c r="O27" s="46"/>
      <c r="P27" s="46"/>
      <c r="T27" s="35"/>
    </row>
    <row r="28" spans="1:46" s="26" customFormat="1" x14ac:dyDescent="0.3">
      <c r="A28" s="153"/>
      <c r="B28" s="154"/>
      <c r="C28" s="154"/>
      <c r="D28" s="155"/>
      <c r="J28" s="161"/>
      <c r="K28" s="144"/>
      <c r="L28" s="144"/>
      <c r="M28" s="162"/>
      <c r="N28" s="145"/>
      <c r="O28" s="46"/>
      <c r="P28" s="46"/>
      <c r="T28" s="31"/>
    </row>
    <row r="29" spans="1:46" s="26" customFormat="1" x14ac:dyDescent="0.3">
      <c r="A29" s="153"/>
      <c r="B29" s="154"/>
      <c r="C29" s="154"/>
      <c r="D29" s="155"/>
      <c r="J29" s="161"/>
      <c r="K29" s="144"/>
      <c r="L29" s="144"/>
      <c r="M29" s="162"/>
      <c r="N29" s="145"/>
      <c r="O29" s="46"/>
      <c r="P29" s="46"/>
      <c r="T29" s="31"/>
    </row>
    <row r="30" spans="1:46" s="26" customFormat="1" x14ac:dyDescent="0.3">
      <c r="A30" s="153"/>
      <c r="B30" s="154"/>
      <c r="C30" s="154"/>
      <c r="D30" s="155"/>
      <c r="J30" s="161"/>
      <c r="K30" s="144"/>
      <c r="L30" s="144"/>
      <c r="M30" s="162"/>
      <c r="N30" s="145"/>
      <c r="O30" s="46"/>
      <c r="P30" s="46"/>
      <c r="T30" s="31"/>
    </row>
    <row r="31" spans="1:46" s="26" customFormat="1" x14ac:dyDescent="0.3">
      <c r="A31" s="153"/>
      <c r="B31" s="154"/>
      <c r="C31" s="154"/>
      <c r="D31" s="155"/>
      <c r="J31" s="161"/>
      <c r="K31" s="144"/>
      <c r="L31" s="144"/>
      <c r="M31" s="162"/>
      <c r="N31" s="145"/>
      <c r="O31" s="46"/>
      <c r="P31" s="46"/>
      <c r="T31" s="31"/>
    </row>
    <row r="32" spans="1:46" s="26" customFormat="1" ht="15" thickBot="1" x14ac:dyDescent="0.35">
      <c r="A32" s="153"/>
      <c r="B32" s="154"/>
      <c r="C32" s="154"/>
      <c r="D32" s="155"/>
      <c r="J32" s="163"/>
      <c r="K32" s="147"/>
      <c r="L32" s="147"/>
      <c r="M32" s="164"/>
      <c r="N32" s="148"/>
      <c r="O32" s="46"/>
      <c r="P32" s="46"/>
      <c r="T32" s="31"/>
    </row>
    <row r="33" spans="1:20" s="26" customFormat="1" ht="15" thickBot="1" x14ac:dyDescent="0.35">
      <c r="A33" s="156"/>
      <c r="B33" s="157"/>
      <c r="C33" s="157"/>
      <c r="D33" s="158"/>
      <c r="T33" s="31"/>
    </row>
    <row r="34" spans="1:20" s="26" customFormat="1" x14ac:dyDescent="0.3">
      <c r="T34" s="31"/>
    </row>
    <row r="35" spans="1:20" s="26" customFormat="1" x14ac:dyDescent="0.3">
      <c r="T35" s="31"/>
    </row>
    <row r="36" spans="1:20" s="26" customFormat="1" x14ac:dyDescent="0.3">
      <c r="T36" s="31"/>
    </row>
    <row r="37" spans="1:20" s="26" customFormat="1" x14ac:dyDescent="0.3">
      <c r="T37" s="31"/>
    </row>
    <row r="38" spans="1:20" s="26" customFormat="1" x14ac:dyDescent="0.3">
      <c r="T38" s="31"/>
    </row>
    <row r="39" spans="1:20" s="26" customFormat="1" x14ac:dyDescent="0.3">
      <c r="T39" s="31"/>
    </row>
    <row r="40" spans="1:20" s="26" customFormat="1" x14ac:dyDescent="0.3">
      <c r="T40" s="31"/>
    </row>
    <row r="41" spans="1:20" s="26" customFormat="1" x14ac:dyDescent="0.3">
      <c r="T41" s="31"/>
    </row>
    <row r="42" spans="1:20" s="26" customFormat="1" x14ac:dyDescent="0.3">
      <c r="T42" s="31"/>
    </row>
    <row r="43" spans="1:20" s="26" customFormat="1" x14ac:dyDescent="0.3">
      <c r="T43" s="31"/>
    </row>
    <row r="44" spans="1:20" s="26" customFormat="1" x14ac:dyDescent="0.3">
      <c r="T44" s="31"/>
    </row>
    <row r="45" spans="1:20" s="26" customFormat="1" x14ac:dyDescent="0.3">
      <c r="T45" s="31"/>
    </row>
    <row r="46" spans="1:20" s="26" customFormat="1" x14ac:dyDescent="0.3">
      <c r="T46" s="31"/>
    </row>
    <row r="47" spans="1:20" s="26" customFormat="1" x14ac:dyDescent="0.3">
      <c r="T47" s="31"/>
    </row>
    <row r="48" spans="1:20" s="26" customFormat="1" x14ac:dyDescent="0.3">
      <c r="T48" s="31"/>
    </row>
    <row r="49" spans="20:20" s="26" customFormat="1" x14ac:dyDescent="0.3">
      <c r="T49" s="31"/>
    </row>
    <row r="50" spans="20:20" s="26" customFormat="1" x14ac:dyDescent="0.3">
      <c r="T50" s="31"/>
    </row>
    <row r="51" spans="20:20" s="26" customFormat="1" x14ac:dyDescent="0.3">
      <c r="T51" s="31"/>
    </row>
    <row r="52" spans="20:20" s="26" customFormat="1" x14ac:dyDescent="0.3">
      <c r="T52" s="31"/>
    </row>
    <row r="53" spans="20:20" s="26" customFormat="1" x14ac:dyDescent="0.3">
      <c r="T53" s="31"/>
    </row>
    <row r="54" spans="20:20" s="26" customFormat="1" x14ac:dyDescent="0.3">
      <c r="T54" s="31"/>
    </row>
    <row r="55" spans="20:20" s="26" customFormat="1" x14ac:dyDescent="0.3">
      <c r="T55" s="31"/>
    </row>
    <row r="56" spans="20:20" s="26" customFormat="1" x14ac:dyDescent="0.3">
      <c r="T56" s="31"/>
    </row>
    <row r="57" spans="20:20" s="26" customFormat="1" x14ac:dyDescent="0.3">
      <c r="T57" s="31"/>
    </row>
    <row r="58" spans="20:20" s="26" customFormat="1" x14ac:dyDescent="0.3">
      <c r="T58" s="31"/>
    </row>
    <row r="59" spans="20:20" s="26" customFormat="1" x14ac:dyDescent="0.3">
      <c r="T59" s="31"/>
    </row>
    <row r="60" spans="20:20" s="26" customFormat="1" x14ac:dyDescent="0.3">
      <c r="T60" s="31"/>
    </row>
    <row r="61" spans="20:20" s="26" customFormat="1" x14ac:dyDescent="0.3">
      <c r="T61" s="31"/>
    </row>
    <row r="62" spans="20:20" s="26" customFormat="1" x14ac:dyDescent="0.3">
      <c r="T62" s="31"/>
    </row>
    <row r="63" spans="20:20" s="26" customFormat="1" x14ac:dyDescent="0.3">
      <c r="T63" s="31"/>
    </row>
    <row r="64" spans="20:20" s="26" customFormat="1" x14ac:dyDescent="0.3">
      <c r="T64" s="31"/>
    </row>
    <row r="65" spans="20:20" s="26" customFormat="1" x14ac:dyDescent="0.3">
      <c r="T65" s="31"/>
    </row>
    <row r="66" spans="20:20" s="26" customFormat="1" x14ac:dyDescent="0.3">
      <c r="T66" s="31"/>
    </row>
    <row r="67" spans="20:20" s="26" customFormat="1" x14ac:dyDescent="0.3">
      <c r="T67" s="31"/>
    </row>
    <row r="68" spans="20:20" s="26" customFormat="1" x14ac:dyDescent="0.3">
      <c r="T68" s="31"/>
    </row>
    <row r="69" spans="20:20" s="26" customFormat="1" x14ac:dyDescent="0.3">
      <c r="T69" s="31"/>
    </row>
    <row r="70" spans="20:20" s="26" customFormat="1" x14ac:dyDescent="0.3">
      <c r="T70" s="31"/>
    </row>
    <row r="71" spans="20:20" s="26" customFormat="1" x14ac:dyDescent="0.3">
      <c r="T71" s="31"/>
    </row>
  </sheetData>
  <sheetProtection algorithmName="SHA-512" hashValue="6r9TDGdYDJdT0EN+SR0t7TF2MPwBLxCZCOIXdpBCDvkSjpaLybKrSKB4mGLESG2Xssgb7qm2YigeGqxAfP7rJQ==" saltValue="yKsspdPOSbyXMV1nHJbosQ==" spinCount="100000" sheet="1" objects="1" scenarios="1"/>
  <conditionalFormatting sqref="D11:D21">
    <cfRule type="cellIs" dxfId="3" priority="1" operator="equal">
      <formula>"K"</formula>
    </cfRule>
    <cfRule type="cellIs" dxfId="2" priority="2" operator="between">
      <formula>10</formula>
      <formula>20</formula>
    </cfRule>
    <cfRule type="cellIs" dxfId="1" priority="3" operator="between">
      <formula>20</formula>
      <formula>30</formula>
    </cfRule>
    <cfRule type="cellIs" dxfId="0" priority="4" operator="greaterThan">
      <formula>30</formula>
    </cfRule>
  </conditionalFormatting>
  <dataValidations count="4">
    <dataValidation type="textLength" allowBlank="1" showInputMessage="1" showErrorMessage="1" errorTitle="Achtung!" error="In dieser Zelle ist keine Eingabe/Änderung möglich!" sqref="F1:G1048576 U11:CT21 U191:CT1048576 E22:E190 E1:E10 H1:XFD10 H22:I190 O22:XFD190 J22:N23 J33:N190">
      <formula1>0</formula1>
      <formula2>0</formula2>
    </dataValidation>
    <dataValidation type="textLength" errorStyle="warning" allowBlank="1" showInputMessage="1" showErrorMessage="1" errorTitle="Eingabe Prüfen!" error="möchen Sie den Phantomdurchmesser wirklich ändern?" sqref="H11:I21">
      <formula1>0</formula1>
      <formula2>0</formula2>
    </dataValidation>
    <dataValidation type="decimal" errorStyle="warning" allowBlank="1" showInputMessage="1" showErrorMessage="1" errorTitle="Eingabe Prüfen!" error="Bitte überprüfen Sie ihre Eingabe!_x000a_(Zahlenwert oder Einheit nicht korrekt)_x000a_CTDIvol in mGy eingeben!" sqref="J11:S14">
      <formula1>0.1</formula1>
      <formula2>80</formula2>
    </dataValidation>
    <dataValidation type="decimal" errorStyle="warning" allowBlank="1" showInputMessage="1" showErrorMessage="1" errorTitle="Eingabe Prüfen! " error="Bitte überprüfen Sie ihre Eingabe!_x000a_(Zahlenwert oder Einheit nicht korrekt)_x000a_CTDIvol in mGy eingeben!" sqref="J15:S21">
      <formula1>0.1</formula1>
      <formula2>120</formula2>
    </dataValidation>
  </dataValidations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Allgemeine Angaben</vt:lpstr>
      <vt:lpstr>Pädiatrische Röntgenunters.</vt:lpstr>
      <vt:lpstr>Pädiatrische CT-Untersuchungen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Hötzel, A.</dc:creator>
  <cp:lastModifiedBy>Christoph, S.</cp:lastModifiedBy>
  <cp:lastPrinted>2023-05-22T12:54:04Z</cp:lastPrinted>
  <dcterms:created xsi:type="dcterms:W3CDTF">2015-06-24T12:33:20Z</dcterms:created>
  <dcterms:modified xsi:type="dcterms:W3CDTF">2023-09-15T10:05:19Z</dcterms:modified>
</cp:coreProperties>
</file>