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3\z_DRW m. Physik\"/>
    </mc:Choice>
  </mc:AlternateContent>
  <bookViews>
    <workbookView xWindow="0" yWindow="0" windowWidth="19200" windowHeight="7210" tabRatio="805"/>
  </bookViews>
  <sheets>
    <sheet name="Allgemeine Angaben" sheetId="1" r:id="rId1"/>
    <sheet name="Röntgenaufnahmen" sheetId="2" r:id="rId2"/>
    <sheet name="CT-Untersuchungen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12" i="4" l="1"/>
  <c r="C13" i="4"/>
  <c r="C14" i="4"/>
  <c r="C15" i="4"/>
  <c r="C16" i="4"/>
  <c r="C17" i="4"/>
  <c r="C18" i="4"/>
  <c r="D18" i="4" s="1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D31" i="4" s="1"/>
  <c r="D12" i="4"/>
  <c r="D13" i="4"/>
  <c r="D14" i="4"/>
  <c r="D15" i="4"/>
  <c r="D16" i="4"/>
  <c r="D17" i="4"/>
  <c r="D19" i="4"/>
  <c r="D20" i="4"/>
  <c r="D21" i="4"/>
  <c r="D22" i="4"/>
  <c r="D23" i="4"/>
  <c r="D24" i="4"/>
  <c r="D25" i="4"/>
  <c r="D26" i="4"/>
  <c r="D27" i="4"/>
  <c r="D28" i="4"/>
  <c r="D29" i="4"/>
  <c r="D30" i="4"/>
  <c r="D11" i="4"/>
  <c r="C11" i="4"/>
  <c r="C11" i="2"/>
  <c r="C12" i="2"/>
  <c r="C13" i="2"/>
  <c r="C14" i="2"/>
  <c r="C15" i="2"/>
  <c r="C16" i="2"/>
  <c r="C17" i="2"/>
  <c r="C18" i="2"/>
  <c r="C19" i="2"/>
  <c r="C20" i="2"/>
  <c r="D11" i="2"/>
  <c r="D12" i="2"/>
  <c r="D13" i="2"/>
  <c r="D14" i="2"/>
  <c r="D15" i="2"/>
  <c r="D16" i="2"/>
  <c r="D17" i="2"/>
  <c r="D18" i="2"/>
  <c r="D19" i="2"/>
  <c r="D20" i="2"/>
  <c r="C10" i="2"/>
  <c r="D10" i="2" s="1"/>
  <c r="I31" i="4" l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D10" i="4"/>
  <c r="I32" i="4" l="1"/>
  <c r="H20" i="2"/>
  <c r="H19" i="2"/>
  <c r="H18" i="2"/>
  <c r="H17" i="2"/>
  <c r="H16" i="2"/>
  <c r="H15" i="2"/>
  <c r="H14" i="2"/>
  <c r="H13" i="2"/>
  <c r="H12" i="2"/>
  <c r="H11" i="2"/>
  <c r="H10" i="2"/>
  <c r="D9" i="2"/>
  <c r="H21" i="2" l="1"/>
  <c r="B101" i="1"/>
</calcChain>
</file>

<file path=xl/sharedStrings.xml><?xml version="1.0" encoding="utf-8"?>
<sst xmlns="http://schemas.openxmlformats.org/spreadsheetml/2006/main" count="130" uniqueCount="67">
  <si>
    <t>Allgemeine Angaben</t>
  </si>
  <si>
    <t>Betreibername:</t>
  </si>
  <si>
    <t>Sofern Sie folgende Untersuchungen nicht durchführen, bitte ankreuzen:</t>
  </si>
  <si>
    <t>Straße:</t>
  </si>
  <si>
    <t>PLZ, Ort:</t>
  </si>
  <si>
    <t>Röntgenaufnahmen bei Erwachsenen</t>
  </si>
  <si>
    <t>Untersuchungsart</t>
  </si>
  <si>
    <t>A</t>
  </si>
  <si>
    <t>B</t>
  </si>
  <si>
    <t>CT-Untersuchungen an Erwachsenen</t>
  </si>
  <si>
    <t>DFP</t>
  </si>
  <si>
    <t>Summe aller Werte:</t>
  </si>
  <si>
    <t>CT-Angiographie der gesamten Aorta</t>
  </si>
  <si>
    <t>Thorax p.a.</t>
  </si>
  <si>
    <t>Thorax lat.</t>
  </si>
  <si>
    <t>BWS a.p./p.a</t>
  </si>
  <si>
    <t>BWS lat.</t>
  </si>
  <si>
    <t>LWS a.p./p.a.</t>
  </si>
  <si>
    <t>LWS lat.</t>
  </si>
  <si>
    <t>Becken a.p./p.a.</t>
  </si>
  <si>
    <t>Abdomen a.p./p.a.</t>
  </si>
  <si>
    <t>Gehirn</t>
  </si>
  <si>
    <r>
      <t xml:space="preserve">Gesichtsschädel </t>
    </r>
    <r>
      <rPr>
        <sz val="10"/>
        <color theme="1"/>
        <rFont val="Arial"/>
        <family val="2"/>
      </rPr>
      <t>(Tumordiagnostik, Trauma)</t>
    </r>
  </si>
  <si>
    <r>
      <t xml:space="preserve">NNH </t>
    </r>
    <r>
      <rPr>
        <sz val="10"/>
        <color theme="1"/>
        <rFont val="Arial"/>
        <family val="2"/>
      </rPr>
      <t>(Sinusitis, OP-Planung)</t>
    </r>
  </si>
  <si>
    <r>
      <t xml:space="preserve">Hals </t>
    </r>
    <r>
      <rPr>
        <sz val="10"/>
        <color theme="1"/>
        <rFont val="Arial"/>
        <family val="2"/>
      </rPr>
      <t>(z.B. Tumorsuche, Lymphknotenstatus)</t>
    </r>
  </si>
  <si>
    <r>
      <t xml:space="preserve">HWS </t>
    </r>
    <r>
      <rPr>
        <sz val="10"/>
        <color theme="1"/>
        <rFont val="Arial"/>
        <family val="2"/>
      </rPr>
      <t>(Bandscheiben)</t>
    </r>
  </si>
  <si>
    <r>
      <t xml:space="preserve">HWS </t>
    </r>
    <r>
      <rPr>
        <sz val="10"/>
        <color theme="1"/>
        <rFont val="Arial"/>
        <family val="2"/>
      </rPr>
      <t>(Knochen)</t>
    </r>
  </si>
  <si>
    <r>
      <t xml:space="preserve">Thorax Weichteile </t>
    </r>
    <r>
      <rPr>
        <sz val="10"/>
        <color theme="1"/>
        <rFont val="Arial"/>
        <family val="2"/>
      </rPr>
      <t>(z.B. Entzündungen, 
Raumforderungen, Pulmonalarterienembolien,
Charakterisierung von Rundherden)</t>
    </r>
  </si>
  <si>
    <r>
      <t xml:space="preserve">Lungenparenchym </t>
    </r>
    <r>
      <rPr>
        <sz val="10"/>
        <color theme="1"/>
        <rFont val="Arial"/>
        <family val="2"/>
      </rPr>
      <t>(z. B. Detektion von soliden
Rundherden und deren Verlaufskontrolle)</t>
    </r>
  </si>
  <si>
    <r>
      <t xml:space="preserve">BWS </t>
    </r>
    <r>
      <rPr>
        <sz val="10"/>
        <color theme="1"/>
        <rFont val="Arial"/>
        <family val="2"/>
      </rPr>
      <t>(Bandscheiben)</t>
    </r>
  </si>
  <si>
    <r>
      <t xml:space="preserve">BWS </t>
    </r>
    <r>
      <rPr>
        <sz val="10"/>
        <color theme="1"/>
        <rFont val="Arial"/>
        <family val="2"/>
      </rPr>
      <t>(Knochen)</t>
    </r>
  </si>
  <si>
    <r>
      <t>Abdomen</t>
    </r>
    <r>
      <rPr>
        <sz val="10"/>
        <color theme="1"/>
        <rFont val="Arial"/>
        <family val="2"/>
      </rPr>
      <t xml:space="preserve"> (z.B. Leber, Pankreas)</t>
    </r>
  </si>
  <si>
    <r>
      <t xml:space="preserve">Abdomen mit Becken 
</t>
    </r>
    <r>
      <rPr>
        <sz val="10"/>
        <color theme="1"/>
        <rFont val="Arial"/>
        <family val="2"/>
      </rPr>
      <t>(z.B. Tumor, akutes Abdomen, Verletzung)</t>
    </r>
  </si>
  <si>
    <r>
      <t xml:space="preserve">Rumpf </t>
    </r>
    <r>
      <rPr>
        <sz val="10"/>
        <color theme="1"/>
        <rFont val="Arial"/>
        <family val="2"/>
      </rPr>
      <t>(Thorax+Abdomen+Becken)</t>
    </r>
  </si>
  <si>
    <r>
      <t xml:space="preserve">LWS </t>
    </r>
    <r>
      <rPr>
        <sz val="10"/>
        <color theme="1"/>
        <rFont val="Arial"/>
        <family val="2"/>
      </rPr>
      <t>(Bandscheiben)</t>
    </r>
  </si>
  <si>
    <r>
      <t>LWS</t>
    </r>
    <r>
      <rPr>
        <sz val="10"/>
        <color theme="1"/>
        <rFont val="Arial"/>
        <family val="2"/>
      </rPr>
      <t xml:space="preserve"> (Knochen)</t>
    </r>
  </si>
  <si>
    <r>
      <t xml:space="preserve">Becken </t>
    </r>
    <r>
      <rPr>
        <sz val="10"/>
        <color theme="1"/>
        <rFont val="Arial"/>
        <family val="2"/>
      </rPr>
      <t>(Weichteile)</t>
    </r>
  </si>
  <si>
    <r>
      <t xml:space="preserve">Becken </t>
    </r>
    <r>
      <rPr>
        <sz val="10"/>
        <color theme="1"/>
        <rFont val="Arial"/>
        <family val="2"/>
      </rPr>
      <t>(Knochen)</t>
    </r>
  </si>
  <si>
    <r>
      <t xml:space="preserve">CT-Angiographie der hirnversorg. Gefäße
</t>
    </r>
    <r>
      <rPr>
        <sz val="10"/>
        <color theme="1"/>
        <rFont val="Arial"/>
        <family val="2"/>
      </rPr>
      <t>(z. B. Gefäßverschluss, Dissektion)</t>
    </r>
  </si>
  <si>
    <t>EKG-synchronisierte koronare Angiographie</t>
  </si>
  <si>
    <t>CT-Angiographie Becken-Bein</t>
  </si>
  <si>
    <t>Betreibernummer:</t>
  </si>
  <si>
    <t>CTDIvol</t>
  </si>
  <si>
    <t xml:space="preserve">CTDI </t>
  </si>
  <si>
    <r>
      <t xml:space="preserve">Bitte den CTDI Phantomdurchmesser </t>
    </r>
    <r>
      <rPr>
        <b/>
        <sz val="11"/>
        <color rgb="FFFF0000"/>
        <rFont val="Arial"/>
        <family val="2"/>
      </rPr>
      <t>nur ändern</t>
    </r>
    <r>
      <rPr>
        <b/>
        <sz val="11"/>
        <rFont val="Arial"/>
        <family val="2"/>
      </rPr>
      <t xml:space="preserve">, wenn Ihr Scanprotokoll einen </t>
    </r>
    <r>
      <rPr>
        <b/>
        <sz val="11"/>
        <color rgb="FFFF0000"/>
        <rFont val="Arial"/>
        <family val="2"/>
      </rPr>
      <t>anderen Durchmesser</t>
    </r>
    <r>
      <rPr>
        <b/>
        <sz val="11"/>
        <rFont val="Arial"/>
        <family val="2"/>
      </rPr>
      <t xml:space="preserve"> verwendet.</t>
    </r>
  </si>
  <si>
    <t>Phantom 
[cm]</t>
  </si>
  <si>
    <t>Gerätebezeichnung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</si>
  <si>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</si>
  <si>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t>Bitte beachten Sie unbedingt die Hilfestellung zum Ausfüllen der Tabelle im Register "Allgemeine Angaben"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</si>
  <si>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</si>
  <si>
    <r>
      <rPr>
        <sz val="11"/>
        <rFont val="Arial"/>
        <family val="2"/>
      </rPr>
      <t>Eingabe in:</t>
    </r>
    <r>
      <rPr>
        <b/>
        <sz val="11"/>
        <color rgb="FFFF0000"/>
        <rFont val="Arial"/>
        <family val="2"/>
      </rPr>
      <t xml:space="preserve"> CTDIvol [mGy]</t>
    </r>
    <r>
      <rPr>
        <b/>
        <sz val="11"/>
        <rFont val="Arial"/>
        <family val="2"/>
      </rPr>
      <t/>
    </r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</si>
  <si>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CTDIvol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</si>
  <si>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</si>
  <si>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Code</t>
  </si>
  <si>
    <t>ÄS</t>
  </si>
  <si>
    <t>DRW</t>
  </si>
  <si>
    <t>Median</t>
  </si>
  <si>
    <t>BY-Blaek</t>
  </si>
  <si>
    <t>Schulter (pro Ebene)</t>
  </si>
  <si>
    <t>Thorax a.p. (im Liegen)</t>
  </si>
  <si>
    <t>Hüfte (pro Ebene)</t>
  </si>
  <si>
    <t>Anzahl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</si>
  <si>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Bitte senden Sie uns die Tabelle in Excel-Format auf CD, per Email oder über den digitalen Upload zu.
• Bitte tragen Sie </t>
    </r>
    <r>
      <rPr>
        <b/>
        <sz val="11"/>
        <color theme="1"/>
        <rFont val="Arial"/>
        <family val="2"/>
      </rPr>
      <t>je durchgeführte Untersuchungsart 10 aufeinanderfolgende diagnostische Referenzwerte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bitte nicht durch eine andere Untersuchungsart ersetzen, sondern die Zeile leer lassen.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bitte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Bitte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eintragen.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bitte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</t>
    </r>
  </si>
  <si>
    <t>Info Betreiber:</t>
  </si>
  <si>
    <t>xxx</t>
  </si>
  <si>
    <t>Info Physiker:</t>
  </si>
  <si>
    <t xml:space="preserve">Info Physiker: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</si>
</sst>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FF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1" fillId="4" borderId="0" xfId="0" applyFont="1" applyFill="1" applyBorder="1"/>
    <xf numFmtId="0" fontId="2" fillId="4" borderId="0" xfId="0" applyFont="1" applyFill="1"/>
    <xf numFmtId="0" fontId="8" fillId="4" borderId="3" xfId="0" applyFont="1" applyFill="1" applyBorder="1"/>
    <xf numFmtId="0" fontId="8" fillId="4" borderId="5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0" xfId="0" applyFont="1" applyFill="1"/>
    <xf numFmtId="0" fontId="13" fillId="0" borderId="0" xfId="0" applyFont="1" applyFill="1"/>
    <xf numFmtId="0" fontId="7" fillId="0" borderId="0" xfId="1" applyFont="1" applyFill="1"/>
    <xf numFmtId="0" fontId="6" fillId="0" borderId="0" xfId="1" applyFont="1" applyFill="1" applyAlignment="1"/>
    <xf numFmtId="0" fontId="6" fillId="0" borderId="0" xfId="1" applyFont="1" applyFill="1"/>
    <xf numFmtId="0" fontId="12" fillId="0" borderId="9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5" fillId="0" borderId="0" xfId="1" applyFont="1" applyFill="1" applyAlignment="1"/>
    <xf numFmtId="0" fontId="10" fillId="0" borderId="0" xfId="1" applyFont="1" applyFill="1" applyAlignment="1"/>
    <xf numFmtId="0" fontId="3" fillId="0" borderId="0" xfId="0" applyFont="1" applyFill="1"/>
    <xf numFmtId="0" fontId="1" fillId="0" borderId="0" xfId="0" applyFont="1"/>
    <xf numFmtId="0" fontId="16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17" fillId="0" borderId="0" xfId="0" applyFont="1" applyFill="1" applyBorder="1"/>
    <xf numFmtId="0" fontId="17" fillId="0" borderId="0" xfId="0" applyFont="1" applyFill="1"/>
    <xf numFmtId="0" fontId="1" fillId="2" borderId="0" xfId="0" applyFont="1" applyFill="1"/>
    <xf numFmtId="0" fontId="1" fillId="0" borderId="0" xfId="0" applyFont="1" applyBorder="1"/>
    <xf numFmtId="0" fontId="16" fillId="0" borderId="0" xfId="0" applyFont="1" applyFill="1" applyBorder="1"/>
    <xf numFmtId="0" fontId="10" fillId="0" borderId="0" xfId="0" applyFont="1" applyFill="1" applyBorder="1"/>
    <xf numFmtId="0" fontId="1" fillId="0" borderId="6" xfId="0" applyFont="1" applyBorder="1"/>
    <xf numFmtId="0" fontId="18" fillId="5" borderId="21" xfId="0" applyFont="1" applyFill="1" applyBorder="1" applyAlignment="1">
      <alignment horizontal="left"/>
    </xf>
    <xf numFmtId="0" fontId="16" fillId="4" borderId="14" xfId="0" applyFont="1" applyFill="1" applyBorder="1"/>
    <xf numFmtId="0" fontId="14" fillId="0" borderId="0" xfId="1" applyFont="1" applyFill="1"/>
    <xf numFmtId="0" fontId="19" fillId="4" borderId="14" xfId="0" applyFont="1" applyFill="1" applyBorder="1" applyAlignment="1">
      <alignment wrapText="1"/>
    </xf>
    <xf numFmtId="0" fontId="8" fillId="4" borderId="10" xfId="0" applyFont="1" applyFill="1" applyBorder="1"/>
    <xf numFmtId="0" fontId="20" fillId="0" borderId="0" xfId="0" applyFont="1" applyFill="1" applyBorder="1"/>
    <xf numFmtId="0" fontId="2" fillId="0" borderId="7" xfId="0" applyFont="1" applyFill="1" applyBorder="1"/>
    <xf numFmtId="0" fontId="8" fillId="4" borderId="28" xfId="0" applyFont="1" applyFill="1" applyBorder="1"/>
    <xf numFmtId="0" fontId="8" fillId="4" borderId="29" xfId="0" applyFont="1" applyFill="1" applyBorder="1"/>
    <xf numFmtId="0" fontId="21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1" fillId="0" borderId="7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0" fillId="0" borderId="0" xfId="0" applyFill="1"/>
    <xf numFmtId="0" fontId="16" fillId="4" borderId="10" xfId="0" applyFont="1" applyFill="1" applyBorder="1"/>
    <xf numFmtId="0" fontId="16" fillId="4" borderId="10" xfId="0" applyFont="1" applyFill="1" applyBorder="1" applyAlignment="1">
      <alignment horizontal="left"/>
    </xf>
    <xf numFmtId="2" fontId="16" fillId="4" borderId="10" xfId="0" applyNumberFormat="1" applyFont="1" applyFill="1" applyBorder="1" applyAlignment="1">
      <alignment horizontal="left"/>
    </xf>
    <xf numFmtId="0" fontId="15" fillId="0" borderId="11" xfId="0" applyNumberFormat="1" applyFont="1" applyFill="1" applyBorder="1" applyAlignment="1" applyProtection="1">
      <alignment horizontal="left"/>
      <protection locked="0"/>
    </xf>
    <xf numFmtId="2" fontId="14" fillId="2" borderId="15" xfId="0" applyNumberFormat="1" applyFont="1" applyFill="1" applyBorder="1" applyAlignment="1" applyProtection="1">
      <alignment horizontal="left"/>
      <protection locked="0"/>
    </xf>
    <xf numFmtId="2" fontId="14" fillId="7" borderId="15" xfId="0" applyNumberFormat="1" applyFont="1" applyFill="1" applyBorder="1" applyAlignment="1" applyProtection="1">
      <alignment horizontal="left"/>
      <protection locked="0"/>
    </xf>
    <xf numFmtId="0" fontId="8" fillId="4" borderId="14" xfId="0" applyFont="1" applyFill="1" applyBorder="1"/>
    <xf numFmtId="0" fontId="13" fillId="0" borderId="0" xfId="0" applyFont="1" applyFill="1" applyBorder="1" applyAlignment="1">
      <alignment horizontal="right"/>
    </xf>
    <xf numFmtId="0" fontId="1" fillId="2" borderId="0" xfId="0" applyFont="1" applyFill="1" applyBorder="1"/>
    <xf numFmtId="0" fontId="15" fillId="0" borderId="18" xfId="0" applyNumberFormat="1" applyFont="1" applyFill="1" applyBorder="1" applyAlignment="1" applyProtection="1">
      <alignment horizontal="left"/>
      <protection locked="0"/>
    </xf>
    <xf numFmtId="0" fontId="16" fillId="4" borderId="1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3" fillId="2" borderId="0" xfId="0" applyFont="1" applyFill="1" applyBorder="1"/>
    <xf numFmtId="0" fontId="16" fillId="0" borderId="34" xfId="0" applyFont="1" applyFill="1" applyBorder="1" applyAlignment="1" applyProtection="1">
      <alignment horizontal="left" vertical="center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Fill="1" applyBorder="1" applyAlignment="1" applyProtection="1">
      <alignment horizontal="left" vertical="center"/>
      <protection locked="0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0" fontId="1" fillId="0" borderId="36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 wrapText="1"/>
      <protection locked="0"/>
    </xf>
    <xf numFmtId="0" fontId="1" fillId="0" borderId="38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33" xfId="0" applyFont="1" applyFill="1" applyBorder="1" applyAlignment="1" applyProtection="1">
      <alignment horizontal="left" vertical="center"/>
      <protection locked="0"/>
    </xf>
    <xf numFmtId="0" fontId="1" fillId="0" borderId="25" xfId="0" applyFont="1" applyBorder="1" applyProtection="1">
      <protection locked="0"/>
    </xf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49" fontId="1" fillId="3" borderId="25" xfId="0" applyNumberFormat="1" applyFont="1" applyFill="1" applyBorder="1" applyProtection="1">
      <protection locked="0"/>
    </xf>
    <xf numFmtId="0" fontId="1" fillId="0" borderId="25" xfId="0" applyNumberFormat="1" applyFont="1" applyBorder="1" applyAlignment="1" applyProtection="1">
      <alignment horizontal="right"/>
      <protection locked="0"/>
    </xf>
    <xf numFmtId="0" fontId="2" fillId="0" borderId="11" xfId="0" applyNumberFormat="1" applyFont="1" applyBorder="1" applyAlignment="1" applyProtection="1">
      <alignment horizontal="right"/>
      <protection locked="0"/>
    </xf>
    <xf numFmtId="0" fontId="2" fillId="0" borderId="18" xfId="0" applyNumberFormat="1" applyFont="1" applyBorder="1" applyAlignment="1" applyProtection="1">
      <alignment horizontal="right"/>
      <protection locked="0"/>
    </xf>
    <xf numFmtId="0" fontId="2" fillId="0" borderId="15" xfId="0" applyNumberFormat="1" applyFont="1" applyBorder="1" applyAlignment="1" applyProtection="1">
      <alignment horizontal="right"/>
      <protection locked="0"/>
    </xf>
    <xf numFmtId="0" fontId="2" fillId="0" borderId="25" xfId="0" applyNumberFormat="1" applyFont="1" applyBorder="1" applyAlignment="1" applyProtection="1">
      <alignment horizontal="right"/>
      <protection locked="0"/>
    </xf>
    <xf numFmtId="0" fontId="1" fillId="7" borderId="19" xfId="0" applyFont="1" applyFill="1" applyBorder="1" applyProtection="1">
      <protection locked="0"/>
    </xf>
    <xf numFmtId="0" fontId="15" fillId="7" borderId="12" xfId="0" applyFont="1" applyFill="1" applyBorder="1" applyAlignment="1" applyProtection="1">
      <alignment horizontal="left"/>
      <protection locked="0"/>
    </xf>
    <xf numFmtId="0" fontId="1" fillId="7" borderId="18" xfId="0" applyFont="1" applyFill="1" applyBorder="1" applyAlignment="1" applyProtection="1">
      <alignment horizontal="left"/>
      <protection locked="0"/>
    </xf>
    <xf numFmtId="0" fontId="1" fillId="7" borderId="19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Protection="1">
      <protection locked="0"/>
    </xf>
    <xf numFmtId="0" fontId="1" fillId="7" borderId="19" xfId="0" applyNumberFormat="1" applyFont="1" applyFill="1" applyBorder="1" applyAlignment="1" applyProtection="1">
      <alignment horizontal="right"/>
      <protection locked="0"/>
    </xf>
    <xf numFmtId="0" fontId="2" fillId="7" borderId="12" xfId="0" applyNumberFormat="1" applyFont="1" applyFill="1" applyBorder="1" applyAlignment="1" applyProtection="1">
      <alignment horizontal="right"/>
      <protection locked="0"/>
    </xf>
    <xf numFmtId="0" fontId="2" fillId="7" borderId="19" xfId="0" applyNumberFormat="1" applyFont="1" applyFill="1" applyBorder="1" applyAlignment="1" applyProtection="1">
      <alignment horizontal="right"/>
      <protection locked="0"/>
    </xf>
    <xf numFmtId="0" fontId="2" fillId="7" borderId="16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 applyProtection="1">
      <protection locked="0"/>
    </xf>
    <xf numFmtId="0" fontId="15" fillId="0" borderId="12" xfId="0" applyFont="1" applyFill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19" xfId="0" applyNumberFormat="1" applyFont="1" applyBorder="1" applyAlignment="1" applyProtection="1">
      <alignment horizontal="right"/>
      <protection locked="0"/>
    </xf>
    <xf numFmtId="0" fontId="2" fillId="0" borderId="12" xfId="0" applyNumberFormat="1" applyFont="1" applyFill="1" applyBorder="1" applyAlignment="1" applyProtection="1">
      <alignment horizontal="right"/>
      <protection locked="0"/>
    </xf>
    <xf numFmtId="0" fontId="2" fillId="0" borderId="19" xfId="0" applyNumberFormat="1" applyFont="1" applyFill="1" applyBorder="1" applyAlignment="1" applyProtection="1">
      <alignment horizontal="right"/>
      <protection locked="0"/>
    </xf>
    <xf numFmtId="0" fontId="2" fillId="0" borderId="16" xfId="0" applyNumberFormat="1" applyFont="1" applyFill="1" applyBorder="1" applyAlignment="1" applyProtection="1">
      <alignment horizontal="right"/>
      <protection locked="0"/>
    </xf>
    <xf numFmtId="0" fontId="2" fillId="0" borderId="12" xfId="0" applyNumberFormat="1" applyFont="1" applyBorder="1" applyAlignment="1" applyProtection="1">
      <alignment horizontal="right"/>
      <protection locked="0"/>
    </xf>
    <xf numFmtId="0" fontId="2" fillId="0" borderId="19" xfId="0" applyNumberFormat="1" applyFont="1" applyBorder="1" applyAlignment="1" applyProtection="1">
      <alignment horizontal="right"/>
      <protection locked="0"/>
    </xf>
    <xf numFmtId="0" fontId="2" fillId="0" borderId="16" xfId="0" applyNumberFormat="1" applyFont="1" applyBorder="1" applyAlignment="1" applyProtection="1">
      <alignment horizontal="right"/>
      <protection locked="0"/>
    </xf>
    <xf numFmtId="0" fontId="1" fillId="0" borderId="32" xfId="0" applyFont="1" applyBorder="1" applyProtection="1">
      <protection locked="0"/>
    </xf>
    <xf numFmtId="0" fontId="15" fillId="0" borderId="13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3" borderId="32" xfId="0" applyFont="1" applyFill="1" applyBorder="1" applyAlignment="1" applyProtection="1">
      <alignment horizontal="left"/>
      <protection locked="0"/>
    </xf>
    <xf numFmtId="0" fontId="1" fillId="3" borderId="32" xfId="0" applyFont="1" applyFill="1" applyBorder="1" applyProtection="1">
      <protection locked="0"/>
    </xf>
    <xf numFmtId="0" fontId="1" fillId="0" borderId="32" xfId="0" applyNumberFormat="1" applyFont="1" applyBorder="1" applyAlignment="1" applyProtection="1">
      <alignment horizontal="right"/>
      <protection locked="0"/>
    </xf>
    <xf numFmtId="0" fontId="2" fillId="0" borderId="13" xfId="0" applyNumberFormat="1" applyFont="1" applyBorder="1" applyAlignment="1" applyProtection="1">
      <alignment horizontal="right"/>
      <protection locked="0"/>
    </xf>
    <xf numFmtId="0" fontId="2" fillId="0" borderId="20" xfId="0" applyNumberFormat="1" applyFont="1" applyBorder="1" applyAlignment="1" applyProtection="1">
      <alignment horizontal="right"/>
      <protection locked="0"/>
    </xf>
    <xf numFmtId="0" fontId="2" fillId="0" borderId="17" xfId="0" applyNumberFormat="1" applyFont="1" applyBorder="1" applyAlignment="1" applyProtection="1">
      <alignment horizontal="right"/>
      <protection locked="0"/>
    </xf>
    <xf numFmtId="0" fontId="1" fillId="0" borderId="35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2" fillId="0" borderId="25" xfId="0" applyFont="1" applyBorder="1" applyAlignment="1" applyProtection="1">
      <alignment horizontal="right"/>
      <protection locked="0"/>
    </xf>
    <xf numFmtId="0" fontId="15" fillId="7" borderId="19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 applyAlignment="1" applyProtection="1">
      <alignment horizontal="left"/>
      <protection locked="0"/>
    </xf>
    <xf numFmtId="0" fontId="2" fillId="7" borderId="12" xfId="0" applyFont="1" applyFill="1" applyBorder="1" applyAlignment="1" applyProtection="1">
      <alignment horizontal="right"/>
      <protection locked="0"/>
    </xf>
    <xf numFmtId="0" fontId="2" fillId="7" borderId="19" xfId="0" applyFont="1" applyFill="1" applyBorder="1" applyAlignment="1" applyProtection="1">
      <alignment horizontal="righ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3" borderId="24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0" borderId="31" xfId="0" applyFont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2" fillId="6" borderId="22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 applyProtection="1">
      <protection locked="0"/>
    </xf>
    <xf numFmtId="0" fontId="2" fillId="6" borderId="23" xfId="0" applyFont="1" applyFill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Protection="1">
      <protection locked="0"/>
    </xf>
    <xf numFmtId="0" fontId="15" fillId="0" borderId="18" xfId="0" applyFont="1" applyFill="1" applyBorder="1" applyAlignment="1" applyProtection="1">
      <alignment horizontal="left"/>
      <protection locked="0"/>
    </xf>
    <xf numFmtId="0" fontId="1" fillId="7" borderId="18" xfId="0" applyFont="1" applyFill="1" applyBorder="1" applyProtection="1">
      <protection locked="0"/>
    </xf>
    <xf numFmtId="0" fontId="15" fillId="7" borderId="18" xfId="0" applyFont="1" applyFill="1" applyBorder="1" applyAlignment="1" applyProtection="1">
      <alignment horizontal="left"/>
      <protection locked="0"/>
    </xf>
    <xf numFmtId="0" fontId="1" fillId="0" borderId="32" xfId="0" applyFont="1" applyFill="1" applyBorder="1" applyProtection="1">
      <protection locked="0"/>
    </xf>
    <xf numFmtId="0" fontId="15" fillId="0" borderId="32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Protection="1"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1" fillId="0" borderId="39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2" fontId="14" fillId="2" borderId="17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</cellXfs>
  <cellStyles count="5">
    <cellStyle name="Prozent 2" xfId="2"/>
    <cellStyle name="Prozent 3" xfId="4"/>
    <cellStyle name="Standard" xfId="0" builtinId="0"/>
    <cellStyle name="Standard 2" xfId="1"/>
    <cellStyle name="Standard 3" xfId="3"/>
  </cellStyles>
  <dxfs count="8"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558800</xdr:colOff>
          <xdr:row>10</xdr:row>
          <xdr:rowOff>44450</xdr:rowOff>
        </xdr:from>
        <xdr:to>
          <xdr:col>1</xdr:col>
          <xdr:colOff>2578100</xdr:colOff>
          <xdr:row>10</xdr:row>
          <xdr:rowOff>279400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558800</xdr:colOff>
          <xdr:row>11</xdr:row>
          <xdr:rowOff>44450</xdr:rowOff>
        </xdr:from>
        <xdr:to>
          <xdr:col>1</xdr:col>
          <xdr:colOff>2578100</xdr:colOff>
          <xdr:row>11</xdr:row>
          <xdr:rowOff>279400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44450</xdr:rowOff>
        </xdr:from>
        <xdr:to>
          <xdr:col>1</xdr:col>
          <xdr:colOff>3384550</xdr:colOff>
          <xdr:row>4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44450</xdr:rowOff>
        </xdr:from>
        <xdr:to>
          <xdr:col>1</xdr:col>
          <xdr:colOff>3384550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44450</xdr:rowOff>
        </xdr:from>
        <xdr:to>
          <xdr:col>1</xdr:col>
          <xdr:colOff>3384550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44450</xdr:rowOff>
        </xdr:from>
        <xdr:to>
          <xdr:col>1</xdr:col>
          <xdr:colOff>3384550</xdr:colOff>
          <xdr:row>5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rztliche_Stelle/RoeV/Arbeitsordner%20f.%20alles%20einschl.%20Sitzung%20R&#246;.-Diagn/SITZUNG/Protokolle%20Aufnahmen/2023/Textbausteine/neue%20DRW%20Tabellen/02-drw-msk-Ort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 Angaben"/>
      <sheetName val="Röntgenaufnahmen"/>
      <sheetName val="CT-Untersuchungen"/>
    </sheetNames>
    <sheetDataSet>
      <sheetData sheetId="0"/>
      <sheetData sheetId="1"/>
      <sheetData sheetId="2">
        <row r="32">
          <cell r="O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6328125" defaultRowHeight="14" outlineLevelRow="1" x14ac:dyDescent="0.3"/>
  <cols>
    <col min="1" max="1" width="19.6328125" style="24" customWidth="1"/>
    <col min="2" max="2" width="61.6328125" style="24" customWidth="1"/>
    <col min="3" max="3" width="3.81640625" style="20" customWidth="1"/>
    <col min="4" max="4" width="97.81640625" style="20" customWidth="1"/>
    <col min="5" max="75" width="11.36328125" style="20"/>
    <col min="76" max="16384" width="11.36328125" style="24"/>
  </cols>
  <sheetData>
    <row r="1" spans="1:75" s="12" customFormat="1" ht="23" x14ac:dyDescent="0.5">
      <c r="A1" s="23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</row>
    <row r="2" spans="1:75" s="12" customFormat="1" ht="18.75" customHeight="1" x14ac:dyDescent="0.5">
      <c r="A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75" s="29" customFormat="1" ht="12.75" customHeight="1" x14ac:dyDescent="0.3">
      <c r="A3" s="1"/>
      <c r="B3" s="1"/>
      <c r="C3" s="20"/>
      <c r="D3" s="150" t="s">
        <v>62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</row>
    <row r="4" spans="1:75" ht="24.75" customHeight="1" x14ac:dyDescent="0.3">
      <c r="A4" s="2" t="s">
        <v>41</v>
      </c>
      <c r="B4" s="3"/>
      <c r="C4" s="32"/>
      <c r="D4" s="151"/>
    </row>
    <row r="5" spans="1:75" ht="24.75" customHeight="1" x14ac:dyDescent="0.3">
      <c r="A5" s="2" t="s">
        <v>1</v>
      </c>
      <c r="B5" s="3"/>
      <c r="C5" s="32"/>
      <c r="D5" s="151"/>
    </row>
    <row r="6" spans="1:75" ht="24.75" customHeight="1" x14ac:dyDescent="0.3">
      <c r="A6" s="2" t="s">
        <v>3</v>
      </c>
      <c r="B6" s="3"/>
      <c r="C6" s="32"/>
      <c r="D6" s="151"/>
    </row>
    <row r="7" spans="1:75" ht="24.75" customHeight="1" x14ac:dyDescent="0.3">
      <c r="A7" s="2" t="s">
        <v>4</v>
      </c>
      <c r="B7" s="3"/>
      <c r="C7" s="32"/>
      <c r="D7" s="151"/>
    </row>
    <row r="8" spans="1:75" ht="15.5" x14ac:dyDescent="0.35">
      <c r="A8" s="4"/>
      <c r="B8" s="3"/>
      <c r="C8" s="32"/>
      <c r="D8" s="151"/>
    </row>
    <row r="9" spans="1:75" ht="15.5" x14ac:dyDescent="0.3">
      <c r="A9" s="2" t="s">
        <v>2</v>
      </c>
      <c r="B9" s="1"/>
      <c r="C9" s="32"/>
      <c r="D9" s="151"/>
    </row>
    <row r="10" spans="1:75" x14ac:dyDescent="0.3">
      <c r="A10" s="1"/>
      <c r="B10" s="1"/>
      <c r="C10" s="32"/>
      <c r="D10" s="151"/>
    </row>
    <row r="11" spans="1:75" ht="24.75" customHeight="1" x14ac:dyDescent="0.3">
      <c r="A11" s="2"/>
      <c r="B11" s="1"/>
      <c r="C11" s="32"/>
      <c r="D11" s="151"/>
    </row>
    <row r="12" spans="1:75" ht="24.75" customHeight="1" x14ac:dyDescent="0.3">
      <c r="A12" s="2"/>
      <c r="B12" s="1"/>
      <c r="C12" s="32"/>
      <c r="D12" s="151"/>
    </row>
    <row r="13" spans="1:75" s="29" customFormat="1" ht="12.75" customHeight="1" x14ac:dyDescent="0.3">
      <c r="A13" s="1"/>
      <c r="B13" s="1"/>
      <c r="C13" s="20"/>
      <c r="D13" s="15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 s="20" customFormat="1" x14ac:dyDescent="0.3">
      <c r="D14" s="151"/>
    </row>
    <row r="15" spans="1:75" s="20" customFormat="1" ht="76.400000000000006" customHeight="1" x14ac:dyDescent="0.3">
      <c r="A15" s="149"/>
      <c r="B15" s="149"/>
      <c r="D15" s="151"/>
    </row>
    <row r="16" spans="1:75" s="20" customFormat="1" x14ac:dyDescent="0.3">
      <c r="D16" s="151"/>
    </row>
    <row r="17" spans="4:4" s="20" customFormat="1" x14ac:dyDescent="0.3">
      <c r="D17" s="151"/>
    </row>
    <row r="18" spans="4:4" s="20" customFormat="1" x14ac:dyDescent="0.3">
      <c r="D18" s="151"/>
    </row>
    <row r="19" spans="4:4" s="20" customFormat="1" x14ac:dyDescent="0.3"/>
    <row r="20" spans="4:4" s="20" customFormat="1" x14ac:dyDescent="0.3"/>
    <row r="21" spans="4:4" s="20" customFormat="1" x14ac:dyDescent="0.3"/>
    <row r="22" spans="4:4" s="20" customFormat="1" x14ac:dyDescent="0.3"/>
    <row r="23" spans="4:4" s="20" customFormat="1" x14ac:dyDescent="0.3"/>
    <row r="24" spans="4:4" s="20" customFormat="1" x14ac:dyDescent="0.3"/>
    <row r="25" spans="4:4" s="20" customFormat="1" x14ac:dyDescent="0.3"/>
    <row r="26" spans="4:4" s="20" customFormat="1" x14ac:dyDescent="0.3"/>
    <row r="27" spans="4:4" s="20" customFormat="1" x14ac:dyDescent="0.3"/>
    <row r="28" spans="4:4" s="20" customFormat="1" x14ac:dyDescent="0.3"/>
    <row r="29" spans="4:4" s="20" customFormat="1" x14ac:dyDescent="0.3"/>
    <row r="30" spans="4:4" s="20" customFormat="1" x14ac:dyDescent="0.3"/>
    <row r="31" spans="4:4" s="20" customFormat="1" x14ac:dyDescent="0.3"/>
    <row r="32" spans="4:4" s="20" customFormat="1" x14ac:dyDescent="0.3"/>
    <row r="33" s="20" customFormat="1" x14ac:dyDescent="0.3"/>
    <row r="34" s="20" customFormat="1" x14ac:dyDescent="0.3"/>
    <row r="35" s="20" customFormat="1" x14ac:dyDescent="0.3"/>
    <row r="36" s="20" customFormat="1" x14ac:dyDescent="0.3"/>
    <row r="37" s="20" customFormat="1" x14ac:dyDescent="0.3"/>
    <row r="38" s="20" customFormat="1" x14ac:dyDescent="0.3"/>
    <row r="39" s="20" customFormat="1" x14ac:dyDescent="0.3"/>
    <row r="40" s="20" customFormat="1" x14ac:dyDescent="0.3"/>
    <row r="41" s="20" customFormat="1" x14ac:dyDescent="0.3"/>
    <row r="42" s="20" customFormat="1" x14ac:dyDescent="0.3"/>
    <row r="43" s="20" customFormat="1" x14ac:dyDescent="0.3"/>
    <row r="44" s="20" customFormat="1" x14ac:dyDescent="0.3"/>
    <row r="45" s="20" customFormat="1" x14ac:dyDescent="0.3"/>
    <row r="46" s="20" customFormat="1" x14ac:dyDescent="0.3"/>
    <row r="47" s="20" customFormat="1" x14ac:dyDescent="0.3"/>
    <row r="48" s="20" customFormat="1" x14ac:dyDescent="0.3"/>
    <row r="49" s="20" customFormat="1" x14ac:dyDescent="0.3"/>
    <row r="50" s="20" customFormat="1" x14ac:dyDescent="0.3"/>
    <row r="51" s="20" customFormat="1" x14ac:dyDescent="0.3"/>
    <row r="101" spans="1:2" ht="26" hidden="1" outlineLevel="1" thickTop="1" thickBot="1" x14ac:dyDescent="0.55000000000000004">
      <c r="A101" s="33" t="s">
        <v>11</v>
      </c>
      <c r="B101" s="34" t="e">
        <f>[1]Röntgenaufnahmen!#REF!+#REF!+'[1]CT-Untersuchungen'!O32+#REF!+#REF!+#REF!</f>
        <v>#REF!</v>
      </c>
    </row>
    <row r="102" spans="1:2" collapsed="1" x14ac:dyDescent="0.3"/>
  </sheetData>
  <mergeCells count="2">
    <mergeCell ref="A15:B15"/>
    <mergeCell ref="D3:D18"/>
  </mergeCells>
  <dataValidations count="2">
    <dataValidation type="textLength" allowBlank="1" showInputMessage="1" showErrorMessage="1" errorTitle="Achtung!" error="In dieser Zelle ist keine Änderung möglich!" sqref="A1:A1048576 B8:B1048576 B1:B3 C1:C1048576 F1:XFD1048576 E1:E1048576 D1:D2 D19:D1048576">
      <formula1>0</formula1>
      <formula2>0</formula2>
    </dataValidation>
    <dataValidation type="textLength" allowBlank="1" showInputMessage="1" showErrorMessage="1" errorTitle="Achtung!" error="In dieser Zelle ist keine Änderung möglich!" sqref="D3:D18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3" r:id="rId4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44450</xdr:rowOff>
              </from>
              <to>
                <xdr:col>1</xdr:col>
                <xdr:colOff>3384550</xdr:colOff>
                <xdr:row>7</xdr:row>
                <xdr:rowOff>0</xdr:rowOff>
              </to>
            </anchor>
          </controlPr>
        </control>
      </mc:Choice>
      <mc:Fallback>
        <control shapeId="1033" r:id="rId4" name="TextBox3"/>
      </mc:Fallback>
    </mc:AlternateContent>
    <mc:AlternateContent xmlns:mc="http://schemas.openxmlformats.org/markup-compatibility/2006">
      <mc:Choice Requires="x14">
        <control shapeId="1032" r:id="rId6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44450</xdr:rowOff>
              </from>
              <to>
                <xdr:col>1</xdr:col>
                <xdr:colOff>3384550</xdr:colOff>
                <xdr:row>6</xdr:row>
                <xdr:rowOff>0</xdr:rowOff>
              </to>
            </anchor>
          </controlPr>
        </control>
      </mc:Choice>
      <mc:Fallback>
        <control shapeId="1032" r:id="rId6" name="TextBox2"/>
      </mc:Fallback>
    </mc:AlternateContent>
    <mc:AlternateContent xmlns:mc="http://schemas.openxmlformats.org/markup-compatibility/2006">
      <mc:Choice Requires="x14">
        <control shapeId="1029" r:id="rId7" name="TextBox1">
          <controlPr defaultSize="0" autoLine="0" r:id="rId5">
            <anchor moveWithCells="1">
              <from>
                <xdr:col>1</xdr:col>
                <xdr:colOff>0</xdr:colOff>
                <xdr:row>3</xdr:row>
                <xdr:rowOff>44450</xdr:rowOff>
              </from>
              <to>
                <xdr:col>1</xdr:col>
                <xdr:colOff>3384550</xdr:colOff>
                <xdr:row>4</xdr:row>
                <xdr:rowOff>0</xdr:rowOff>
              </to>
            </anchor>
          </controlPr>
        </control>
      </mc:Choice>
      <mc:Fallback>
        <control shapeId="1029" r:id="rId7" name="TextBox1"/>
      </mc:Fallback>
    </mc:AlternateContent>
    <mc:AlternateContent xmlns:mc="http://schemas.openxmlformats.org/markup-compatibility/2006">
      <mc:Choice Requires="x14">
        <control shapeId="1027" r:id="rId8" name="CheckBox1">
          <controlPr defaultSize="0" autoFill="0" autoLine="0" r:id="rId9">
            <anchor moveWithCells="1">
              <from>
                <xdr:col>0</xdr:col>
                <xdr:colOff>558800</xdr:colOff>
                <xdr:row>10</xdr:row>
                <xdr:rowOff>44450</xdr:rowOff>
              </from>
              <to>
                <xdr:col>1</xdr:col>
                <xdr:colOff>2559050</xdr:colOff>
                <xdr:row>10</xdr:row>
                <xdr:rowOff>279400</xdr:rowOff>
              </to>
            </anchor>
          </controlPr>
        </control>
      </mc:Choice>
      <mc:Fallback>
        <control shapeId="1027" r:id="rId8" name="CheckBox1"/>
      </mc:Fallback>
    </mc:AlternateContent>
    <mc:AlternateContent xmlns:mc="http://schemas.openxmlformats.org/markup-compatibility/2006">
      <mc:Choice Requires="x14">
        <control shapeId="1028" r:id="rId10" name="CheckBox2">
          <controlPr defaultSize="0" autoFill="0" autoLine="0" r:id="rId11">
            <anchor moveWithCells="1">
              <from>
                <xdr:col>0</xdr:col>
                <xdr:colOff>558800</xdr:colOff>
                <xdr:row>11</xdr:row>
                <xdr:rowOff>44450</xdr:rowOff>
              </from>
              <to>
                <xdr:col>1</xdr:col>
                <xdr:colOff>2552700</xdr:colOff>
                <xdr:row>11</xdr:row>
                <xdr:rowOff>279400</xdr:rowOff>
              </to>
            </anchor>
          </controlPr>
        </control>
      </mc:Choice>
      <mc:Fallback>
        <control shapeId="1028" r:id="rId10" name="CheckBox2"/>
      </mc:Fallback>
    </mc:AlternateContent>
    <mc:AlternateContent xmlns:mc="http://schemas.openxmlformats.org/markup-compatibility/2006">
      <mc:Choice Requires="x14">
        <control shapeId="1034" r:id="rId12" name="TextBox4">
          <controlPr defaultSize="0" autoLine="0" r:id="rId5">
            <anchor moveWithCells="1">
              <from>
                <xdr:col>1</xdr:col>
                <xdr:colOff>0</xdr:colOff>
                <xdr:row>4</xdr:row>
                <xdr:rowOff>44450</xdr:rowOff>
              </from>
              <to>
                <xdr:col>1</xdr:col>
                <xdr:colOff>3384550</xdr:colOff>
                <xdr:row>5</xdr:row>
                <xdr:rowOff>0</xdr:rowOff>
              </to>
            </anchor>
          </controlPr>
        </control>
      </mc:Choice>
      <mc:Fallback>
        <control shapeId="1034" r:id="rId12" name="Text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FFC000"/>
  </sheetPr>
  <dimension ref="A1:ACA90"/>
  <sheetViews>
    <sheetView showGridLines="0" topLeftCell="E1" zoomScale="90" zoomScaleNormal="90" workbookViewId="0">
      <selection activeCell="I10" sqref="I10"/>
    </sheetView>
  </sheetViews>
  <sheetFormatPr baseColWidth="10" defaultColWidth="8.6328125" defaultRowHeight="14" x14ac:dyDescent="0.3"/>
  <cols>
    <col min="1" max="1" width="9.453125" style="24" hidden="1" customWidth="1"/>
    <col min="2" max="2" width="6.08984375" style="24" hidden="1" customWidth="1"/>
    <col min="3" max="3" width="8" style="24" hidden="1" customWidth="1"/>
    <col min="4" max="4" width="14.36328125" style="24" hidden="1" customWidth="1"/>
    <col min="5" max="5" width="30.81640625" style="24" customWidth="1"/>
    <col min="6" max="6" width="7.81640625" style="24" customWidth="1"/>
    <col min="7" max="7" width="23.36328125" style="24" customWidth="1"/>
    <col min="8" max="8" width="8.36328125" style="24" bestFit="1" customWidth="1"/>
    <col min="9" max="18" width="9.81640625" style="24" customWidth="1"/>
    <col min="19" max="19" width="5.81640625" style="12" customWidth="1"/>
    <col min="20" max="50" width="8.6328125" style="12"/>
    <col min="51" max="16384" width="8.6328125" style="24"/>
  </cols>
  <sheetData>
    <row r="1" spans="1:755" s="12" customFormat="1" ht="20" x14ac:dyDescent="0.4">
      <c r="E1" s="14" t="s">
        <v>5</v>
      </c>
    </row>
    <row r="2" spans="1:755" s="12" customFormat="1" x14ac:dyDescent="0.3">
      <c r="E2" s="15" t="s">
        <v>49</v>
      </c>
      <c r="I2" s="15"/>
      <c r="J2" s="15"/>
      <c r="K2" s="15"/>
      <c r="L2" s="15"/>
      <c r="M2" s="15"/>
    </row>
    <row r="3" spans="1:755" s="12" customFormat="1" x14ac:dyDescent="0.3">
      <c r="F3" s="16"/>
    </row>
    <row r="4" spans="1:755" s="44" customFormat="1" ht="25" customHeight="1" x14ac:dyDescent="0.35">
      <c r="E4" s="43" t="s">
        <v>48</v>
      </c>
    </row>
    <row r="5" spans="1:755" s="12" customFormat="1" ht="15.5" x14ac:dyDescent="0.35">
      <c r="E5" s="40" t="s">
        <v>47</v>
      </c>
    </row>
    <row r="6" spans="1:755" s="12" customFormat="1" ht="15.5" x14ac:dyDescent="0.35">
      <c r="E6" s="39" t="s">
        <v>52</v>
      </c>
    </row>
    <row r="7" spans="1:755" s="12" customFormat="1" ht="14.5" thickBot="1" x14ac:dyDescent="0.35"/>
    <row r="8" spans="1:755" ht="16" thickBot="1" x14ac:dyDescent="0.4">
      <c r="E8" s="38" t="s">
        <v>46</v>
      </c>
      <c r="F8" s="5" t="s">
        <v>53</v>
      </c>
      <c r="G8" s="6" t="s">
        <v>6</v>
      </c>
      <c r="H8" s="38" t="s">
        <v>61</v>
      </c>
      <c r="I8" s="7">
        <v>1</v>
      </c>
      <c r="J8" s="9">
        <v>2</v>
      </c>
      <c r="K8" s="7">
        <v>3</v>
      </c>
      <c r="L8" s="9">
        <v>4</v>
      </c>
      <c r="M8" s="7">
        <v>5</v>
      </c>
      <c r="N8" s="9">
        <v>6</v>
      </c>
      <c r="O8" s="8">
        <v>7</v>
      </c>
      <c r="P8" s="9">
        <v>8</v>
      </c>
      <c r="Q8" s="8">
        <v>9</v>
      </c>
      <c r="R8" s="9">
        <v>10</v>
      </c>
    </row>
    <row r="9" spans="1:755" customFormat="1" ht="16" thickBot="1" x14ac:dyDescent="0.4">
      <c r="A9" s="48" t="s">
        <v>54</v>
      </c>
      <c r="B9" s="49" t="s">
        <v>55</v>
      </c>
      <c r="C9" s="49" t="s">
        <v>56</v>
      </c>
      <c r="D9" s="50" t="str">
        <f>"+/- DRW in %"</f>
        <v>+/- DRW in %</v>
      </c>
      <c r="E9" s="38"/>
      <c r="F9" s="41"/>
      <c r="G9" s="6"/>
      <c r="H9" s="54"/>
      <c r="I9" s="11" t="s">
        <v>10</v>
      </c>
      <c r="J9" s="11" t="s">
        <v>10</v>
      </c>
      <c r="K9" s="11" t="s">
        <v>10</v>
      </c>
      <c r="L9" s="11" t="s">
        <v>10</v>
      </c>
      <c r="M9" s="11" t="s">
        <v>10</v>
      </c>
      <c r="N9" s="11" t="s">
        <v>10</v>
      </c>
      <c r="O9" s="11" t="s">
        <v>10</v>
      </c>
      <c r="P9" s="11" t="s">
        <v>10</v>
      </c>
      <c r="Q9" s="11" t="s">
        <v>10</v>
      </c>
      <c r="R9" s="11" t="s">
        <v>10</v>
      </c>
      <c r="S9" s="46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</row>
    <row r="10" spans="1:755" ht="15.5" x14ac:dyDescent="0.35">
      <c r="A10" s="72" t="s">
        <v>57</v>
      </c>
      <c r="B10" s="51">
        <v>25</v>
      </c>
      <c r="C10" s="73">
        <f>IF(SUM(I10:R10)=0,0,MEDIAN(I10:R10))</f>
        <v>0</v>
      </c>
      <c r="D10" s="52">
        <f>IF(COUNTA(I10:R10)=0,0,(C10/B10)*100-100)</f>
        <v>0</v>
      </c>
      <c r="E10" s="74"/>
      <c r="F10" s="75">
        <v>2018</v>
      </c>
      <c r="G10" s="76" t="s">
        <v>58</v>
      </c>
      <c r="H10" s="77">
        <f>COUNTA(I10:R10)</f>
        <v>0</v>
      </c>
      <c r="I10" s="78"/>
      <c r="J10" s="79"/>
      <c r="K10" s="78"/>
      <c r="L10" s="79"/>
      <c r="M10" s="78"/>
      <c r="N10" s="79"/>
      <c r="O10" s="80"/>
      <c r="P10" s="79"/>
      <c r="Q10" s="80"/>
      <c r="R10" s="81"/>
      <c r="S10" s="56"/>
    </row>
    <row r="11" spans="1:755" ht="15.5" x14ac:dyDescent="0.35">
      <c r="A11" s="82" t="s">
        <v>57</v>
      </c>
      <c r="B11" s="83">
        <v>12</v>
      </c>
      <c r="C11" s="84">
        <f t="shared" ref="C11:C20" si="0">IF(SUM(I11:R11)=0,0,MEDIAN(I11:R11))</f>
        <v>0</v>
      </c>
      <c r="D11" s="53">
        <f t="shared" ref="D11:D20" si="1">IF(COUNTA(I11:R11)=0,0,(C11/B11)*100-100)</f>
        <v>0</v>
      </c>
      <c r="E11" s="85"/>
      <c r="F11" s="86">
        <v>2020</v>
      </c>
      <c r="G11" s="87" t="s">
        <v>13</v>
      </c>
      <c r="H11" s="88">
        <f t="shared" ref="H11:H20" si="2">COUNTA(I11:R11)</f>
        <v>0</v>
      </c>
      <c r="I11" s="89"/>
      <c r="J11" s="90"/>
      <c r="K11" s="89"/>
      <c r="L11" s="90"/>
      <c r="M11" s="89"/>
      <c r="N11" s="90"/>
      <c r="O11" s="91"/>
      <c r="P11" s="90"/>
      <c r="Q11" s="91"/>
      <c r="R11" s="90"/>
      <c r="S11" s="56"/>
    </row>
    <row r="12" spans="1:755" s="30" customFormat="1" ht="15.5" x14ac:dyDescent="0.35">
      <c r="A12" s="92" t="s">
        <v>57</v>
      </c>
      <c r="B12" s="93">
        <v>15</v>
      </c>
      <c r="C12" s="73">
        <f t="shared" si="0"/>
        <v>0</v>
      </c>
      <c r="D12" s="52">
        <f t="shared" si="1"/>
        <v>0</v>
      </c>
      <c r="E12" s="94"/>
      <c r="F12" s="86">
        <v>2021</v>
      </c>
      <c r="G12" s="87" t="s">
        <v>59</v>
      </c>
      <c r="H12" s="95">
        <f t="shared" si="2"/>
        <v>0</v>
      </c>
      <c r="I12" s="96"/>
      <c r="J12" s="97"/>
      <c r="K12" s="96"/>
      <c r="L12" s="97"/>
      <c r="M12" s="96"/>
      <c r="N12" s="97"/>
      <c r="O12" s="98"/>
      <c r="P12" s="97"/>
      <c r="Q12" s="98"/>
      <c r="R12" s="97"/>
      <c r="S12" s="56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755" s="30" customFormat="1" ht="15.5" x14ac:dyDescent="0.35">
      <c r="A13" s="82" t="s">
        <v>57</v>
      </c>
      <c r="B13" s="83">
        <v>40</v>
      </c>
      <c r="C13" s="84">
        <f t="shared" si="0"/>
        <v>0</v>
      </c>
      <c r="D13" s="53">
        <f t="shared" si="1"/>
        <v>0</v>
      </c>
      <c r="E13" s="85"/>
      <c r="F13" s="86">
        <v>2025</v>
      </c>
      <c r="G13" s="87" t="s">
        <v>14</v>
      </c>
      <c r="H13" s="88">
        <f t="shared" si="2"/>
        <v>0</v>
      </c>
      <c r="I13" s="89"/>
      <c r="J13" s="90"/>
      <c r="K13" s="89"/>
      <c r="L13" s="90"/>
      <c r="M13" s="89"/>
      <c r="N13" s="90"/>
      <c r="O13" s="91"/>
      <c r="P13" s="90"/>
      <c r="Q13" s="91"/>
      <c r="R13" s="90"/>
      <c r="S13" s="56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755" ht="15.5" x14ac:dyDescent="0.35">
      <c r="A14" s="92" t="s">
        <v>57</v>
      </c>
      <c r="B14" s="93">
        <v>100</v>
      </c>
      <c r="C14" s="73">
        <f t="shared" si="0"/>
        <v>0</v>
      </c>
      <c r="D14" s="52">
        <f t="shared" si="1"/>
        <v>0</v>
      </c>
      <c r="E14" s="94"/>
      <c r="F14" s="86">
        <v>2030</v>
      </c>
      <c r="G14" s="87" t="s">
        <v>15</v>
      </c>
      <c r="H14" s="95">
        <f t="shared" si="2"/>
        <v>0</v>
      </c>
      <c r="I14" s="96"/>
      <c r="J14" s="97"/>
      <c r="K14" s="96"/>
      <c r="L14" s="97"/>
      <c r="M14" s="96"/>
      <c r="N14" s="97"/>
      <c r="O14" s="98"/>
      <c r="P14" s="97"/>
      <c r="Q14" s="98"/>
      <c r="R14" s="97"/>
      <c r="S14" s="56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</row>
    <row r="15" spans="1:755" ht="15.5" x14ac:dyDescent="0.35">
      <c r="A15" s="82" t="s">
        <v>57</v>
      </c>
      <c r="B15" s="83">
        <v>120</v>
      </c>
      <c r="C15" s="84">
        <f t="shared" si="0"/>
        <v>0</v>
      </c>
      <c r="D15" s="53">
        <f t="shared" si="1"/>
        <v>0</v>
      </c>
      <c r="E15" s="85"/>
      <c r="F15" s="86">
        <v>2035</v>
      </c>
      <c r="G15" s="87" t="s">
        <v>16</v>
      </c>
      <c r="H15" s="88">
        <f t="shared" si="2"/>
        <v>0</v>
      </c>
      <c r="I15" s="89"/>
      <c r="J15" s="90"/>
      <c r="K15" s="89"/>
      <c r="L15" s="90"/>
      <c r="M15" s="89"/>
      <c r="N15" s="90"/>
      <c r="O15" s="91"/>
      <c r="P15" s="90"/>
      <c r="Q15" s="91"/>
      <c r="R15" s="90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</row>
    <row r="16" spans="1:755" ht="15.5" x14ac:dyDescent="0.35">
      <c r="A16" s="92" t="s">
        <v>57</v>
      </c>
      <c r="B16" s="93">
        <v>200</v>
      </c>
      <c r="C16" s="73">
        <f t="shared" si="0"/>
        <v>0</v>
      </c>
      <c r="D16" s="52">
        <f t="shared" si="1"/>
        <v>0</v>
      </c>
      <c r="E16" s="94"/>
      <c r="F16" s="86">
        <v>2040</v>
      </c>
      <c r="G16" s="87" t="s">
        <v>17</v>
      </c>
      <c r="H16" s="95">
        <f t="shared" si="2"/>
        <v>0</v>
      </c>
      <c r="I16" s="96"/>
      <c r="J16" s="97"/>
      <c r="K16" s="96"/>
      <c r="L16" s="97"/>
      <c r="M16" s="96"/>
      <c r="N16" s="97"/>
      <c r="O16" s="98"/>
      <c r="P16" s="97"/>
      <c r="Q16" s="98"/>
      <c r="R16" s="97"/>
      <c r="S16" s="56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</row>
    <row r="17" spans="1:755" ht="15.5" x14ac:dyDescent="0.35">
      <c r="A17" s="82" t="s">
        <v>57</v>
      </c>
      <c r="B17" s="83">
        <v>330</v>
      </c>
      <c r="C17" s="84">
        <f t="shared" si="0"/>
        <v>0</v>
      </c>
      <c r="D17" s="53">
        <f t="shared" si="1"/>
        <v>0</v>
      </c>
      <c r="E17" s="85"/>
      <c r="F17" s="86">
        <v>2045</v>
      </c>
      <c r="G17" s="87" t="s">
        <v>18</v>
      </c>
      <c r="H17" s="88">
        <f t="shared" si="2"/>
        <v>0</v>
      </c>
      <c r="I17" s="89"/>
      <c r="J17" s="90"/>
      <c r="K17" s="89"/>
      <c r="L17" s="90"/>
      <c r="M17" s="89"/>
      <c r="N17" s="90"/>
      <c r="O17" s="91"/>
      <c r="P17" s="90"/>
      <c r="Q17" s="91"/>
      <c r="R17" s="90"/>
      <c r="S17" s="56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</row>
    <row r="18" spans="1:755" ht="15.5" x14ac:dyDescent="0.35">
      <c r="A18" s="92" t="s">
        <v>57</v>
      </c>
      <c r="B18" s="93">
        <v>200</v>
      </c>
      <c r="C18" s="73">
        <f t="shared" si="0"/>
        <v>0</v>
      </c>
      <c r="D18" s="52">
        <f t="shared" si="1"/>
        <v>0</v>
      </c>
      <c r="E18" s="94"/>
      <c r="F18" s="86">
        <v>2050</v>
      </c>
      <c r="G18" s="87" t="s">
        <v>20</v>
      </c>
      <c r="H18" s="95">
        <f t="shared" si="2"/>
        <v>0</v>
      </c>
      <c r="I18" s="99"/>
      <c r="J18" s="100"/>
      <c r="K18" s="99"/>
      <c r="L18" s="100"/>
      <c r="M18" s="99"/>
      <c r="N18" s="100"/>
      <c r="O18" s="101"/>
      <c r="P18" s="100"/>
      <c r="Q18" s="101"/>
      <c r="R18" s="100"/>
      <c r="S18" s="56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</row>
    <row r="19" spans="1:755" ht="15.5" x14ac:dyDescent="0.35">
      <c r="A19" s="82" t="s">
        <v>57</v>
      </c>
      <c r="B19" s="83">
        <v>230</v>
      </c>
      <c r="C19" s="84">
        <f t="shared" si="0"/>
        <v>0</v>
      </c>
      <c r="D19" s="53">
        <f t="shared" si="1"/>
        <v>0</v>
      </c>
      <c r="E19" s="85"/>
      <c r="F19" s="86">
        <v>2060</v>
      </c>
      <c r="G19" s="87" t="s">
        <v>19</v>
      </c>
      <c r="H19" s="88">
        <f t="shared" si="2"/>
        <v>0</v>
      </c>
      <c r="I19" s="89"/>
      <c r="J19" s="90"/>
      <c r="K19" s="89"/>
      <c r="L19" s="90"/>
      <c r="M19" s="89"/>
      <c r="N19" s="90"/>
      <c r="O19" s="91"/>
      <c r="P19" s="90"/>
      <c r="Q19" s="91"/>
      <c r="R19" s="90"/>
      <c r="S19" s="56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  <c r="ZQ19" s="30"/>
      <c r="ZR19" s="30"/>
      <c r="ZS19" s="30"/>
      <c r="ZT19" s="30"/>
      <c r="ZU19" s="30"/>
      <c r="ZV19" s="30"/>
      <c r="ZW19" s="30"/>
      <c r="ZX19" s="30"/>
      <c r="ZY19" s="30"/>
      <c r="ZZ19" s="30"/>
      <c r="AAA19" s="30"/>
      <c r="AAB19" s="30"/>
      <c r="AAC19" s="30"/>
      <c r="AAD19" s="30"/>
      <c r="AAE19" s="30"/>
      <c r="AAF19" s="30"/>
      <c r="AAG19" s="30"/>
      <c r="AAH19" s="30"/>
      <c r="AAI19" s="30"/>
      <c r="AAJ19" s="30"/>
      <c r="AAK19" s="30"/>
      <c r="AAL19" s="30"/>
      <c r="AAM19" s="30"/>
      <c r="AAN19" s="30"/>
      <c r="AAO19" s="30"/>
      <c r="AAP19" s="30"/>
      <c r="AAQ19" s="30"/>
      <c r="AAR19" s="30"/>
      <c r="AAS19" s="30"/>
      <c r="AAT19" s="30"/>
      <c r="AAU19" s="30"/>
      <c r="AAV19" s="30"/>
      <c r="AAW19" s="30"/>
      <c r="AAX19" s="30"/>
      <c r="AAY19" s="30"/>
      <c r="AAZ19" s="30"/>
      <c r="ABA19" s="30"/>
      <c r="ABB19" s="30"/>
      <c r="ABC19" s="30"/>
      <c r="ABD19" s="30"/>
      <c r="ABE19" s="30"/>
      <c r="ABF19" s="30"/>
      <c r="ABG19" s="30"/>
      <c r="ABH19" s="30"/>
      <c r="ABI19" s="30"/>
      <c r="ABJ19" s="30"/>
      <c r="ABK19" s="30"/>
      <c r="ABL19" s="30"/>
      <c r="ABM19" s="30"/>
      <c r="ABN19" s="30"/>
      <c r="ABO19" s="30"/>
      <c r="ABP19" s="30"/>
      <c r="ABQ19" s="30"/>
      <c r="ABR19" s="30"/>
      <c r="ABS19" s="30"/>
      <c r="ABT19" s="30"/>
      <c r="ABU19" s="30"/>
      <c r="ABV19" s="30"/>
      <c r="ABW19" s="30"/>
      <c r="ABX19" s="30"/>
      <c r="ABY19" s="30"/>
      <c r="ABZ19" s="30"/>
      <c r="ACA19" s="30"/>
    </row>
    <row r="20" spans="1:755" ht="16" thickBot="1" x14ac:dyDescent="0.4">
      <c r="A20" s="102" t="s">
        <v>57</v>
      </c>
      <c r="B20" s="103">
        <v>100</v>
      </c>
      <c r="C20" s="104">
        <f t="shared" si="0"/>
        <v>0</v>
      </c>
      <c r="D20" s="148">
        <f t="shared" si="1"/>
        <v>0</v>
      </c>
      <c r="E20" s="105"/>
      <c r="F20" s="106">
        <v>2070</v>
      </c>
      <c r="G20" s="107" t="s">
        <v>60</v>
      </c>
      <c r="H20" s="108">
        <f t="shared" si="2"/>
        <v>0</v>
      </c>
      <c r="I20" s="109"/>
      <c r="J20" s="110"/>
      <c r="K20" s="109"/>
      <c r="L20" s="110"/>
      <c r="M20" s="109"/>
      <c r="N20" s="110"/>
      <c r="O20" s="111"/>
      <c r="P20" s="110"/>
      <c r="Q20" s="111"/>
      <c r="R20" s="110"/>
      <c r="S20" s="56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</row>
    <row r="21" spans="1:755" s="12" customFormat="1" ht="14.5" thickBot="1" x14ac:dyDescent="0.35">
      <c r="F21" s="20"/>
      <c r="G21" s="20"/>
      <c r="H21" s="55">
        <f>SUM(H10:H20)</f>
        <v>0</v>
      </c>
      <c r="S21" s="13"/>
    </row>
    <row r="22" spans="1:755" s="12" customFormat="1" ht="14.5" thickBot="1" x14ac:dyDescent="0.35">
      <c r="A22" s="61" t="s">
        <v>65</v>
      </c>
      <c r="B22" s="63"/>
      <c r="C22" s="63"/>
      <c r="D22" s="112"/>
      <c r="J22" s="18"/>
      <c r="K22" s="18"/>
      <c r="M22" s="18"/>
      <c r="N22" s="18"/>
      <c r="O22" s="18"/>
    </row>
    <row r="23" spans="1:755" s="12" customFormat="1" ht="14.4" customHeight="1" x14ac:dyDescent="0.3">
      <c r="A23" s="65" t="s">
        <v>64</v>
      </c>
      <c r="B23" s="67"/>
      <c r="C23" s="67"/>
      <c r="D23" s="113"/>
      <c r="F23" s="31"/>
      <c r="G23" s="20"/>
      <c r="H23" s="20"/>
      <c r="I23" s="61" t="s">
        <v>63</v>
      </c>
      <c r="J23" s="62"/>
      <c r="K23" s="62"/>
      <c r="L23" s="63"/>
      <c r="M23" s="64"/>
      <c r="N23" s="19"/>
      <c r="O23" s="19"/>
      <c r="P23" s="20"/>
    </row>
    <row r="24" spans="1:755" s="12" customFormat="1" ht="14.4" customHeight="1" x14ac:dyDescent="0.3">
      <c r="A24" s="65"/>
      <c r="B24" s="67"/>
      <c r="C24" s="67"/>
      <c r="D24" s="113"/>
      <c r="F24" s="26"/>
      <c r="G24" s="20"/>
      <c r="H24" s="20"/>
      <c r="I24" s="65" t="s">
        <v>64</v>
      </c>
      <c r="J24" s="66"/>
      <c r="K24" s="66"/>
      <c r="L24" s="67"/>
      <c r="M24" s="68"/>
      <c r="N24" s="19"/>
      <c r="O24" s="19"/>
      <c r="P24" s="20"/>
    </row>
    <row r="25" spans="1:755" s="12" customFormat="1" ht="14.4" customHeight="1" x14ac:dyDescent="0.3">
      <c r="A25" s="65"/>
      <c r="B25" s="67"/>
      <c r="C25" s="67"/>
      <c r="D25" s="113"/>
      <c r="F25" s="27" t="s">
        <v>7</v>
      </c>
      <c r="G25" s="20"/>
      <c r="H25" s="20"/>
      <c r="I25" s="65"/>
      <c r="J25" s="66"/>
      <c r="K25" s="66"/>
      <c r="L25" s="67"/>
      <c r="M25" s="68"/>
      <c r="N25" s="19"/>
      <c r="O25" s="19"/>
      <c r="P25" s="20"/>
    </row>
    <row r="26" spans="1:755" s="12" customFormat="1" ht="14.4" customHeight="1" x14ac:dyDescent="0.3">
      <c r="A26" s="65"/>
      <c r="B26" s="67"/>
      <c r="C26" s="67"/>
      <c r="D26" s="113"/>
      <c r="F26" s="28"/>
      <c r="I26" s="65"/>
      <c r="J26" s="66"/>
      <c r="K26" s="66"/>
      <c r="L26" s="67"/>
      <c r="M26" s="68"/>
      <c r="N26" s="19"/>
      <c r="O26" s="19"/>
      <c r="P26" s="20"/>
    </row>
    <row r="27" spans="1:755" s="12" customFormat="1" ht="14.4" customHeight="1" x14ac:dyDescent="0.3">
      <c r="A27" s="65"/>
      <c r="B27" s="67"/>
      <c r="C27" s="67"/>
      <c r="D27" s="113"/>
      <c r="I27" s="65"/>
      <c r="J27" s="66"/>
      <c r="K27" s="66"/>
      <c r="L27" s="67"/>
      <c r="M27" s="68"/>
      <c r="N27" s="19"/>
      <c r="O27" s="19"/>
      <c r="P27" s="20"/>
    </row>
    <row r="28" spans="1:755" s="12" customFormat="1" ht="14.4" customHeight="1" x14ac:dyDescent="0.3">
      <c r="A28" s="65"/>
      <c r="B28" s="67"/>
      <c r="C28" s="67"/>
      <c r="D28" s="113"/>
      <c r="I28" s="65"/>
      <c r="J28" s="66"/>
      <c r="K28" s="66"/>
      <c r="L28" s="67"/>
      <c r="M28" s="68"/>
      <c r="N28" s="19"/>
      <c r="O28" s="19"/>
      <c r="P28" s="20"/>
    </row>
    <row r="29" spans="1:755" s="12" customFormat="1" ht="14.4" customHeight="1" x14ac:dyDescent="0.3">
      <c r="A29" s="65"/>
      <c r="B29" s="67"/>
      <c r="C29" s="67"/>
      <c r="D29" s="113"/>
      <c r="I29" s="65"/>
      <c r="J29" s="66"/>
      <c r="K29" s="66"/>
      <c r="L29" s="67"/>
      <c r="M29" s="68"/>
      <c r="N29" s="19"/>
      <c r="O29" s="19"/>
      <c r="P29" s="20"/>
    </row>
    <row r="30" spans="1:755" s="12" customFormat="1" ht="14.4" customHeight="1" x14ac:dyDescent="0.3">
      <c r="A30" s="65"/>
      <c r="B30" s="67"/>
      <c r="C30" s="67"/>
      <c r="D30" s="113"/>
      <c r="I30" s="65"/>
      <c r="J30" s="66"/>
      <c r="K30" s="66"/>
      <c r="L30" s="67"/>
      <c r="M30" s="68"/>
      <c r="N30" s="19"/>
      <c r="O30" s="19"/>
      <c r="P30" s="20"/>
    </row>
    <row r="31" spans="1:755" s="12" customFormat="1" ht="14.4" customHeight="1" x14ac:dyDescent="0.3">
      <c r="A31" s="65"/>
      <c r="B31" s="67"/>
      <c r="C31" s="67"/>
      <c r="D31" s="113"/>
      <c r="I31" s="65"/>
      <c r="J31" s="66"/>
      <c r="K31" s="66"/>
      <c r="L31" s="67"/>
      <c r="M31" s="68"/>
      <c r="N31" s="19"/>
      <c r="O31" s="19"/>
      <c r="P31" s="20"/>
    </row>
    <row r="32" spans="1:755" s="12" customFormat="1" ht="14.4" customHeight="1" thickBot="1" x14ac:dyDescent="0.35">
      <c r="A32" s="65"/>
      <c r="B32" s="67"/>
      <c r="C32" s="67"/>
      <c r="D32" s="113"/>
      <c r="I32" s="69"/>
      <c r="J32" s="70"/>
      <c r="K32" s="70"/>
      <c r="L32" s="70"/>
      <c r="M32" s="71"/>
    </row>
    <row r="33" spans="1:4" s="12" customFormat="1" x14ac:dyDescent="0.3">
      <c r="A33" s="65"/>
      <c r="B33" s="67"/>
      <c r="C33" s="67"/>
      <c r="D33" s="113"/>
    </row>
    <row r="34" spans="1:4" s="12" customFormat="1" ht="14.5" thickBot="1" x14ac:dyDescent="0.35">
      <c r="A34" s="69"/>
      <c r="B34" s="70"/>
      <c r="C34" s="70"/>
      <c r="D34" s="71"/>
    </row>
    <row r="35" spans="1:4" s="12" customFormat="1" x14ac:dyDescent="0.3"/>
    <row r="36" spans="1:4" s="12" customFormat="1" x14ac:dyDescent="0.3"/>
    <row r="37" spans="1:4" s="12" customFormat="1" x14ac:dyDescent="0.3"/>
    <row r="38" spans="1:4" s="12" customFormat="1" x14ac:dyDescent="0.3"/>
    <row r="39" spans="1:4" s="12" customFormat="1" x14ac:dyDescent="0.3"/>
    <row r="40" spans="1:4" s="12" customFormat="1" x14ac:dyDescent="0.3"/>
    <row r="41" spans="1:4" s="12" customFormat="1" x14ac:dyDescent="0.3"/>
    <row r="42" spans="1:4" s="12" customFormat="1" x14ac:dyDescent="0.3"/>
    <row r="43" spans="1:4" s="12" customFormat="1" x14ac:dyDescent="0.3"/>
    <row r="44" spans="1:4" s="12" customFormat="1" x14ac:dyDescent="0.3"/>
    <row r="45" spans="1:4" s="12" customFormat="1" x14ac:dyDescent="0.3"/>
    <row r="46" spans="1:4" s="12" customFormat="1" x14ac:dyDescent="0.3"/>
    <row r="47" spans="1:4" s="12" customFormat="1" x14ac:dyDescent="0.3"/>
    <row r="48" spans="1:4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</sheetData>
  <sheetProtection algorithmName="SHA-512" hashValue="Z9h5ulHQbtOfkxVaudCOPUJh3FWcptJK+hFZr5sDX8lCkSE2SH7UlC9ypIFZ8gyr1SSL4ZgqC0Q9+r5dXwvzQw==" saltValue="y4tZLxYmbSHP7+Q6DroYhw==" spinCount="100000" sheet="1" objects="1" scenarios="1"/>
  <conditionalFormatting sqref="D10:D20">
    <cfRule type="cellIs" dxfId="7" priority="1" operator="equal">
      <formula>"K"</formula>
    </cfRule>
    <cfRule type="cellIs" dxfId="6" priority="2" operator="between">
      <formula>10</formula>
      <formula>20</formula>
    </cfRule>
    <cfRule type="cellIs" dxfId="5" priority="3" operator="between">
      <formula>20</formula>
      <formula>30</formula>
    </cfRule>
    <cfRule type="cellIs" dxfId="4" priority="4" operator="greaterThan">
      <formula>30</formula>
    </cfRule>
  </conditionalFormatting>
  <dataValidations count="11">
    <dataValidation type="decimal" errorStyle="warning" allowBlank="1" showInputMessage="1" showErrorMessage="1" errorTitle="Eingabe Prüfen" error="Bitte überprüfen Sie ihre Eingabe!_x000a_(Zahlenwert oder Einheit nicht korrekt)_x000a_DFP in cGy*cm² eingeben!" sqref="I10:R10">
      <formula1>0.25</formula1>
      <formula2>250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">
      <formula1>10</formula1>
      <formula2>1000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>
      <formula1>0.12</formula1>
      <formula2>120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">
      <formula1>0.15</formula1>
      <formula2>150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">
      <formula1>0.4</formula1>
      <formula2>400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4:R14">
      <formula1>10</formula1>
      <formula2>1000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5">
      <formula1>12</formula1>
      <formula2>1200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6:R16 I18:R18">
      <formula1>20</formula1>
      <formula2>2000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7:R17">
      <formula1>33</formula1>
      <formula2>3300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9:R19">
      <formula1>23</formula1>
      <formula2>2300</formula2>
    </dataValidation>
    <dataValidation type="textLength" allowBlank="1" showInputMessage="1" showErrorMessage="1" errorTitle="Achtung!" error="In dieser Zelle ist keine Eingabe/Änderung möglich!" sqref="A1:E9 S74:CA1048576 I1:R9 CB1:XFD9 S1:CA20 F1:H20 F74:H1048576 I33:M73 N21:XFD73 I21:M22 E21:H73 A21:D21 A35:D73">
      <formula1>0</formula1>
      <formula2>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</sheetPr>
  <dimension ref="A1:AH113"/>
  <sheetViews>
    <sheetView showGridLines="0" topLeftCell="E1" zoomScale="90" zoomScaleNormal="90" workbookViewId="0">
      <selection activeCell="J11" sqref="J11"/>
    </sheetView>
  </sheetViews>
  <sheetFormatPr baseColWidth="10" defaultColWidth="11.6328125" defaultRowHeight="14" x14ac:dyDescent="0.3"/>
  <cols>
    <col min="1" max="1" width="11.6328125" style="24" hidden="1" customWidth="1"/>
    <col min="2" max="2" width="6.08984375" style="24" hidden="1" customWidth="1"/>
    <col min="3" max="3" width="8" style="24" hidden="1" customWidth="1"/>
    <col min="4" max="4" width="14.36328125" style="24" hidden="1" customWidth="1"/>
    <col min="5" max="5" width="30.81640625" style="24" customWidth="1"/>
    <col min="6" max="6" width="7.81640625" style="24" customWidth="1"/>
    <col min="7" max="7" width="45.54296875" style="24" customWidth="1"/>
    <col min="8" max="8" width="8.90625" style="24" bestFit="1" customWidth="1"/>
    <col min="9" max="9" width="7.6328125" style="24" bestFit="1" customWidth="1"/>
    <col min="10" max="19" width="9.81640625" style="24" customWidth="1"/>
    <col min="20" max="20" width="5.81640625" style="12" customWidth="1"/>
    <col min="21" max="34" width="11.6328125" style="12"/>
    <col min="35" max="16384" width="11.6328125" style="24"/>
  </cols>
  <sheetData>
    <row r="1" spans="1:20" s="12" customFormat="1" ht="20" x14ac:dyDescent="0.4">
      <c r="E1" s="14" t="s">
        <v>9</v>
      </c>
    </row>
    <row r="2" spans="1:20" s="12" customFormat="1" ht="16" customHeight="1" x14ac:dyDescent="0.3">
      <c r="E2" s="21" t="s">
        <v>50</v>
      </c>
      <c r="G2" s="22"/>
      <c r="H2" s="22"/>
      <c r="I2" s="22"/>
    </row>
    <row r="3" spans="1:20" s="12" customFormat="1" ht="16" customHeight="1" x14ac:dyDescent="0.3">
      <c r="E3" s="36" t="s">
        <v>44</v>
      </c>
    </row>
    <row r="4" spans="1:20" s="12" customFormat="1" ht="16" customHeight="1" x14ac:dyDescent="0.3">
      <c r="F4" s="16"/>
    </row>
    <row r="5" spans="1:20" s="44" customFormat="1" ht="25" customHeight="1" thickBot="1" x14ac:dyDescent="0.4">
      <c r="E5" s="43" t="s">
        <v>48</v>
      </c>
      <c r="F5" s="45"/>
    </row>
    <row r="6" spans="1:20" s="12" customFormat="1" ht="16" customHeight="1" thickBot="1" x14ac:dyDescent="0.4">
      <c r="E6" s="40" t="s">
        <v>51</v>
      </c>
      <c r="F6" s="17"/>
    </row>
    <row r="7" spans="1:20" s="12" customFormat="1" ht="16" customHeight="1" x14ac:dyDescent="0.35">
      <c r="E7" s="39" t="s">
        <v>52</v>
      </c>
      <c r="F7" s="17"/>
    </row>
    <row r="8" spans="1:20" s="12" customFormat="1" ht="16" customHeight="1" thickBot="1" x14ac:dyDescent="0.35"/>
    <row r="9" spans="1:20" ht="16" customHeight="1" thickBot="1" x14ac:dyDescent="0.4">
      <c r="E9" s="42" t="s">
        <v>46</v>
      </c>
      <c r="F9" s="5" t="s">
        <v>53</v>
      </c>
      <c r="G9" s="6" t="s">
        <v>6</v>
      </c>
      <c r="H9" s="35" t="s">
        <v>43</v>
      </c>
      <c r="I9" s="35"/>
      <c r="J9" s="9">
        <v>1</v>
      </c>
      <c r="K9" s="7">
        <v>2</v>
      </c>
      <c r="L9" s="9">
        <v>3</v>
      </c>
      <c r="M9" s="7">
        <v>4</v>
      </c>
      <c r="N9" s="9">
        <v>5</v>
      </c>
      <c r="O9" s="7">
        <v>6</v>
      </c>
      <c r="P9" s="9">
        <v>7</v>
      </c>
      <c r="Q9" s="7">
        <v>8</v>
      </c>
      <c r="R9" s="9">
        <v>9</v>
      </c>
      <c r="S9" s="9">
        <v>10</v>
      </c>
    </row>
    <row r="10" spans="1:20" ht="27" thickBot="1" x14ac:dyDescent="0.4">
      <c r="A10" s="48" t="s">
        <v>54</v>
      </c>
      <c r="B10" s="49" t="s">
        <v>55</v>
      </c>
      <c r="C10" s="49" t="s">
        <v>56</v>
      </c>
      <c r="D10" s="50" t="str">
        <f>"+/- DRW in %"</f>
        <v>+/- DRW in %</v>
      </c>
      <c r="E10" s="38"/>
      <c r="F10" s="41"/>
      <c r="G10" s="6"/>
      <c r="H10" s="37" t="s">
        <v>45</v>
      </c>
      <c r="I10" s="58" t="s">
        <v>61</v>
      </c>
      <c r="J10" s="11" t="s">
        <v>42</v>
      </c>
      <c r="K10" s="10" t="s">
        <v>42</v>
      </c>
      <c r="L10" s="11" t="s">
        <v>42</v>
      </c>
      <c r="M10" s="10" t="s">
        <v>42</v>
      </c>
      <c r="N10" s="11" t="s">
        <v>42</v>
      </c>
      <c r="O10" s="10" t="s">
        <v>42</v>
      </c>
      <c r="P10" s="11" t="s">
        <v>42</v>
      </c>
      <c r="Q10" s="10" t="s">
        <v>42</v>
      </c>
      <c r="R10" s="11" t="s">
        <v>42</v>
      </c>
      <c r="S10" s="11" t="s">
        <v>42</v>
      </c>
    </row>
    <row r="11" spans="1:20" ht="16" customHeight="1" x14ac:dyDescent="0.35">
      <c r="A11" s="72" t="s">
        <v>57</v>
      </c>
      <c r="B11" s="57">
        <v>55</v>
      </c>
      <c r="C11" s="73">
        <f>IF(SUM(J11:S11)=0,0,MEDIAN(J11:S11))</f>
        <v>0</v>
      </c>
      <c r="D11" s="52">
        <f>IF(COUNTA(J11:S11)=0,0,(C11/B11)*100-100)</f>
        <v>0</v>
      </c>
      <c r="E11" s="74"/>
      <c r="F11" s="114">
        <v>1010</v>
      </c>
      <c r="G11" s="128" t="s">
        <v>21</v>
      </c>
      <c r="H11" s="129">
        <v>16</v>
      </c>
      <c r="I11" s="130">
        <f>COUNTA(J11:S11)</f>
        <v>0</v>
      </c>
      <c r="J11" s="116"/>
      <c r="K11" s="115"/>
      <c r="L11" s="116"/>
      <c r="M11" s="115"/>
      <c r="N11" s="116"/>
      <c r="O11" s="115"/>
      <c r="P11" s="116"/>
      <c r="Q11" s="115"/>
      <c r="R11" s="116"/>
      <c r="S11" s="117"/>
      <c r="T11" s="56"/>
    </row>
    <row r="12" spans="1:20" ht="16" customHeight="1" x14ac:dyDescent="0.35">
      <c r="A12" s="82" t="s">
        <v>57</v>
      </c>
      <c r="B12" s="118">
        <v>20</v>
      </c>
      <c r="C12" s="84">
        <f t="shared" ref="C12:C31" si="0">IF(SUM(J12:S12)=0,0,MEDIAN(J12:S12))</f>
        <v>0</v>
      </c>
      <c r="D12" s="53">
        <f t="shared" ref="D12:D31" si="1">IF(COUNTA(J12:S12)=0,0,(C12/B12)*100-100)</f>
        <v>0</v>
      </c>
      <c r="E12" s="85"/>
      <c r="F12" s="119">
        <v>1020</v>
      </c>
      <c r="G12" s="131" t="s">
        <v>22</v>
      </c>
      <c r="H12" s="132">
        <v>16</v>
      </c>
      <c r="I12" s="133">
        <f t="shared" ref="I12:I31" si="2">COUNTA(J12:S12)</f>
        <v>0</v>
      </c>
      <c r="J12" s="121"/>
      <c r="K12" s="120"/>
      <c r="L12" s="121"/>
      <c r="M12" s="120"/>
      <c r="N12" s="121"/>
      <c r="O12" s="120"/>
      <c r="P12" s="121"/>
      <c r="Q12" s="120"/>
      <c r="R12" s="121"/>
      <c r="S12" s="121"/>
      <c r="T12" s="56"/>
    </row>
    <row r="13" spans="1:20" ht="16" customHeight="1" x14ac:dyDescent="0.35">
      <c r="A13" s="92" t="s">
        <v>57</v>
      </c>
      <c r="B13" s="122">
        <v>7</v>
      </c>
      <c r="C13" s="73">
        <f t="shared" si="0"/>
        <v>0</v>
      </c>
      <c r="D13" s="52">
        <f t="shared" si="1"/>
        <v>0</v>
      </c>
      <c r="E13" s="94"/>
      <c r="F13" s="119">
        <v>1021</v>
      </c>
      <c r="G13" s="131" t="s">
        <v>23</v>
      </c>
      <c r="H13" s="132">
        <v>16</v>
      </c>
      <c r="I13" s="130">
        <f t="shared" si="2"/>
        <v>0</v>
      </c>
      <c r="J13" s="124"/>
      <c r="K13" s="123"/>
      <c r="L13" s="124"/>
      <c r="M13" s="123"/>
      <c r="N13" s="124"/>
      <c r="O13" s="123"/>
      <c r="P13" s="124"/>
      <c r="Q13" s="123"/>
      <c r="R13" s="124"/>
      <c r="S13" s="124"/>
      <c r="T13" s="56"/>
    </row>
    <row r="14" spans="1:20" ht="16" customHeight="1" x14ac:dyDescent="0.35">
      <c r="A14" s="82" t="s">
        <v>57</v>
      </c>
      <c r="B14" s="118">
        <v>15</v>
      </c>
      <c r="C14" s="84">
        <f t="shared" si="0"/>
        <v>0</v>
      </c>
      <c r="D14" s="53">
        <f t="shared" si="1"/>
        <v>0</v>
      </c>
      <c r="E14" s="85"/>
      <c r="F14" s="119">
        <v>1022</v>
      </c>
      <c r="G14" s="131" t="s">
        <v>24</v>
      </c>
      <c r="H14" s="132">
        <v>32</v>
      </c>
      <c r="I14" s="133">
        <f t="shared" si="2"/>
        <v>0</v>
      </c>
      <c r="J14" s="121"/>
      <c r="K14" s="120"/>
      <c r="L14" s="121"/>
      <c r="M14" s="120"/>
      <c r="N14" s="121"/>
      <c r="O14" s="120"/>
      <c r="P14" s="121"/>
      <c r="Q14" s="120"/>
      <c r="R14" s="121"/>
      <c r="S14" s="121"/>
      <c r="T14" s="56"/>
    </row>
    <row r="15" spans="1:20" ht="16" customHeight="1" x14ac:dyDescent="0.35">
      <c r="A15" s="92" t="s">
        <v>57</v>
      </c>
      <c r="B15" s="122">
        <v>23</v>
      </c>
      <c r="C15" s="73">
        <f t="shared" si="0"/>
        <v>0</v>
      </c>
      <c r="D15" s="52">
        <f t="shared" si="1"/>
        <v>0</v>
      </c>
      <c r="E15" s="94"/>
      <c r="F15" s="119">
        <v>1025</v>
      </c>
      <c r="G15" s="131" t="s">
        <v>25</v>
      </c>
      <c r="H15" s="132">
        <v>32</v>
      </c>
      <c r="I15" s="130">
        <f t="shared" si="2"/>
        <v>0</v>
      </c>
      <c r="J15" s="124"/>
      <c r="K15" s="123"/>
      <c r="L15" s="124"/>
      <c r="M15" s="123"/>
      <c r="N15" s="124"/>
      <c r="O15" s="123"/>
      <c r="P15" s="124"/>
      <c r="Q15" s="123"/>
      <c r="R15" s="124"/>
      <c r="S15" s="124"/>
      <c r="T15" s="56"/>
    </row>
    <row r="16" spans="1:20" ht="16" customHeight="1" x14ac:dyDescent="0.35">
      <c r="A16" s="82" t="s">
        <v>57</v>
      </c>
      <c r="B16" s="118">
        <v>15</v>
      </c>
      <c r="C16" s="84">
        <f t="shared" si="0"/>
        <v>0</v>
      </c>
      <c r="D16" s="53">
        <f t="shared" si="1"/>
        <v>0</v>
      </c>
      <c r="E16" s="85"/>
      <c r="F16" s="119">
        <v>1026</v>
      </c>
      <c r="G16" s="131" t="s">
        <v>26</v>
      </c>
      <c r="H16" s="132">
        <v>32</v>
      </c>
      <c r="I16" s="133">
        <f t="shared" si="2"/>
        <v>0</v>
      </c>
      <c r="J16" s="121"/>
      <c r="K16" s="120"/>
      <c r="L16" s="121"/>
      <c r="M16" s="120"/>
      <c r="N16" s="121"/>
      <c r="O16" s="120"/>
      <c r="P16" s="121"/>
      <c r="Q16" s="120"/>
      <c r="R16" s="121"/>
      <c r="S16" s="121"/>
      <c r="T16" s="56"/>
    </row>
    <row r="17" spans="1:20" ht="41.5" x14ac:dyDescent="0.35">
      <c r="A17" s="92" t="s">
        <v>57</v>
      </c>
      <c r="B17" s="122">
        <v>8</v>
      </c>
      <c r="C17" s="73">
        <f t="shared" si="0"/>
        <v>0</v>
      </c>
      <c r="D17" s="52">
        <f t="shared" si="1"/>
        <v>0</v>
      </c>
      <c r="E17" s="94"/>
      <c r="F17" s="125">
        <v>1030</v>
      </c>
      <c r="G17" s="126" t="s">
        <v>27</v>
      </c>
      <c r="H17" s="132">
        <v>32</v>
      </c>
      <c r="I17" s="130">
        <f t="shared" si="2"/>
        <v>0</v>
      </c>
      <c r="J17" s="124"/>
      <c r="K17" s="123"/>
      <c r="L17" s="124"/>
      <c r="M17" s="123"/>
      <c r="N17" s="124"/>
      <c r="O17" s="123"/>
      <c r="P17" s="124"/>
      <c r="Q17" s="123"/>
      <c r="R17" s="124"/>
      <c r="S17" s="124"/>
      <c r="T17" s="56"/>
    </row>
    <row r="18" spans="1:20" ht="29" x14ac:dyDescent="0.35">
      <c r="A18" s="82" t="s">
        <v>57</v>
      </c>
      <c r="B18" s="118">
        <v>3</v>
      </c>
      <c r="C18" s="84">
        <f t="shared" si="0"/>
        <v>0</v>
      </c>
      <c r="D18" s="53">
        <f t="shared" si="1"/>
        <v>0</v>
      </c>
      <c r="E18" s="85"/>
      <c r="F18" s="125">
        <v>1031</v>
      </c>
      <c r="G18" s="126" t="s">
        <v>28</v>
      </c>
      <c r="H18" s="132">
        <v>32</v>
      </c>
      <c r="I18" s="133">
        <f t="shared" si="2"/>
        <v>0</v>
      </c>
      <c r="J18" s="121"/>
      <c r="K18" s="120"/>
      <c r="L18" s="121"/>
      <c r="M18" s="120"/>
      <c r="N18" s="121"/>
      <c r="O18" s="120"/>
      <c r="P18" s="121"/>
      <c r="Q18" s="120"/>
      <c r="R18" s="121"/>
      <c r="S18" s="121"/>
      <c r="T18" s="56"/>
    </row>
    <row r="19" spans="1:20" ht="16" customHeight="1" x14ac:dyDescent="0.35">
      <c r="A19" s="92" t="s">
        <v>57</v>
      </c>
      <c r="B19" s="122">
        <v>23</v>
      </c>
      <c r="C19" s="73">
        <f t="shared" si="0"/>
        <v>0</v>
      </c>
      <c r="D19" s="52">
        <f t="shared" si="1"/>
        <v>0</v>
      </c>
      <c r="E19" s="94"/>
      <c r="F19" s="125">
        <v>1033</v>
      </c>
      <c r="G19" s="131" t="s">
        <v>29</v>
      </c>
      <c r="H19" s="132">
        <v>32</v>
      </c>
      <c r="I19" s="130">
        <f t="shared" si="2"/>
        <v>0</v>
      </c>
      <c r="J19" s="124"/>
      <c r="K19" s="123"/>
      <c r="L19" s="124"/>
      <c r="M19" s="123"/>
      <c r="N19" s="124"/>
      <c r="O19" s="123"/>
      <c r="P19" s="124"/>
      <c r="Q19" s="123"/>
      <c r="R19" s="124"/>
      <c r="S19" s="124"/>
      <c r="T19" s="56"/>
    </row>
    <row r="20" spans="1:20" ht="16" customHeight="1" x14ac:dyDescent="0.35">
      <c r="A20" s="82" t="s">
        <v>57</v>
      </c>
      <c r="B20" s="118">
        <v>15</v>
      </c>
      <c r="C20" s="84">
        <f t="shared" si="0"/>
        <v>0</v>
      </c>
      <c r="D20" s="53">
        <f t="shared" si="1"/>
        <v>0</v>
      </c>
      <c r="E20" s="85"/>
      <c r="F20" s="125">
        <v>1034</v>
      </c>
      <c r="G20" s="131" t="s">
        <v>30</v>
      </c>
      <c r="H20" s="132">
        <v>32</v>
      </c>
      <c r="I20" s="133">
        <f t="shared" si="2"/>
        <v>0</v>
      </c>
      <c r="J20" s="121"/>
      <c r="K20" s="120"/>
      <c r="L20" s="121"/>
      <c r="M20" s="120"/>
      <c r="N20" s="121"/>
      <c r="O20" s="120"/>
      <c r="P20" s="121"/>
      <c r="Q20" s="120"/>
      <c r="R20" s="121"/>
      <c r="S20" s="121"/>
      <c r="T20" s="56"/>
    </row>
    <row r="21" spans="1:20" ht="16" customHeight="1" x14ac:dyDescent="0.35">
      <c r="A21" s="127" t="s">
        <v>57</v>
      </c>
      <c r="B21" s="122">
        <v>12</v>
      </c>
      <c r="C21" s="73">
        <f t="shared" si="0"/>
        <v>0</v>
      </c>
      <c r="D21" s="52">
        <f t="shared" si="1"/>
        <v>0</v>
      </c>
      <c r="E21" s="94"/>
      <c r="F21" s="119">
        <v>1050</v>
      </c>
      <c r="G21" s="131" t="s">
        <v>31</v>
      </c>
      <c r="H21" s="132">
        <v>32</v>
      </c>
      <c r="I21" s="130">
        <f t="shared" si="2"/>
        <v>0</v>
      </c>
      <c r="J21" s="124"/>
      <c r="K21" s="123"/>
      <c r="L21" s="124"/>
      <c r="M21" s="123"/>
      <c r="N21" s="124"/>
      <c r="O21" s="123"/>
      <c r="P21" s="124"/>
      <c r="Q21" s="123"/>
      <c r="R21" s="124"/>
      <c r="S21" s="124"/>
      <c r="T21" s="56"/>
    </row>
    <row r="22" spans="1:20" ht="29" x14ac:dyDescent="0.35">
      <c r="A22" s="82" t="s">
        <v>57</v>
      </c>
      <c r="B22" s="118">
        <v>12</v>
      </c>
      <c r="C22" s="84">
        <f t="shared" si="0"/>
        <v>0</v>
      </c>
      <c r="D22" s="53">
        <f t="shared" si="1"/>
        <v>0</v>
      </c>
      <c r="E22" s="85"/>
      <c r="F22" s="125">
        <v>1060</v>
      </c>
      <c r="G22" s="126" t="s">
        <v>32</v>
      </c>
      <c r="H22" s="132">
        <v>32</v>
      </c>
      <c r="I22" s="133">
        <f t="shared" si="2"/>
        <v>0</v>
      </c>
      <c r="J22" s="121"/>
      <c r="K22" s="120"/>
      <c r="L22" s="121"/>
      <c r="M22" s="120"/>
      <c r="N22" s="121"/>
      <c r="O22" s="120"/>
      <c r="P22" s="121"/>
      <c r="Q22" s="120"/>
      <c r="R22" s="121"/>
      <c r="S22" s="121"/>
      <c r="T22" s="56"/>
    </row>
    <row r="23" spans="1:20" ht="16" customHeight="1" x14ac:dyDescent="0.35">
      <c r="A23" s="134" t="s">
        <v>57</v>
      </c>
      <c r="B23" s="135">
        <v>12</v>
      </c>
      <c r="C23" s="73">
        <f t="shared" si="0"/>
        <v>0</v>
      </c>
      <c r="D23" s="52">
        <f t="shared" si="1"/>
        <v>0</v>
      </c>
      <c r="E23" s="94"/>
      <c r="F23" s="119">
        <v>1065</v>
      </c>
      <c r="G23" s="131" t="s">
        <v>33</v>
      </c>
      <c r="H23" s="132">
        <v>32</v>
      </c>
      <c r="I23" s="130">
        <f t="shared" si="2"/>
        <v>0</v>
      </c>
      <c r="J23" s="124"/>
      <c r="K23" s="123"/>
      <c r="L23" s="124"/>
      <c r="M23" s="123"/>
      <c r="N23" s="124"/>
      <c r="O23" s="123"/>
      <c r="P23" s="124"/>
      <c r="Q23" s="123"/>
      <c r="R23" s="124"/>
      <c r="S23" s="124"/>
      <c r="T23" s="56"/>
    </row>
    <row r="24" spans="1:20" ht="16" customHeight="1" x14ac:dyDescent="0.35">
      <c r="A24" s="136" t="s">
        <v>57</v>
      </c>
      <c r="B24" s="137">
        <v>23</v>
      </c>
      <c r="C24" s="84">
        <f t="shared" si="0"/>
        <v>0</v>
      </c>
      <c r="D24" s="53">
        <f t="shared" si="1"/>
        <v>0</v>
      </c>
      <c r="E24" s="85"/>
      <c r="F24" s="119">
        <v>1040</v>
      </c>
      <c r="G24" s="131" t="s">
        <v>34</v>
      </c>
      <c r="H24" s="132">
        <v>32</v>
      </c>
      <c r="I24" s="133">
        <f t="shared" si="2"/>
        <v>0</v>
      </c>
      <c r="J24" s="121"/>
      <c r="K24" s="120"/>
      <c r="L24" s="121"/>
      <c r="M24" s="120"/>
      <c r="N24" s="121"/>
      <c r="O24" s="120"/>
      <c r="P24" s="121"/>
      <c r="Q24" s="120"/>
      <c r="R24" s="121"/>
      <c r="S24" s="121"/>
      <c r="T24" s="56"/>
    </row>
    <row r="25" spans="1:20" ht="16" customHeight="1" x14ac:dyDescent="0.35">
      <c r="A25" s="134" t="s">
        <v>57</v>
      </c>
      <c r="B25" s="135">
        <v>15</v>
      </c>
      <c r="C25" s="73">
        <f t="shared" si="0"/>
        <v>0</v>
      </c>
      <c r="D25" s="52">
        <f t="shared" si="1"/>
        <v>0</v>
      </c>
      <c r="E25" s="94"/>
      <c r="F25" s="119">
        <v>1041</v>
      </c>
      <c r="G25" s="131" t="s">
        <v>35</v>
      </c>
      <c r="H25" s="132">
        <v>32</v>
      </c>
      <c r="I25" s="130">
        <f t="shared" si="2"/>
        <v>0</v>
      </c>
      <c r="J25" s="124"/>
      <c r="K25" s="123"/>
      <c r="L25" s="124"/>
      <c r="M25" s="123"/>
      <c r="N25" s="124"/>
      <c r="O25" s="123"/>
      <c r="P25" s="124"/>
      <c r="Q25" s="123"/>
      <c r="R25" s="124"/>
      <c r="S25" s="124"/>
      <c r="T25" s="56"/>
    </row>
    <row r="26" spans="1:20" ht="16" customHeight="1" x14ac:dyDescent="0.35">
      <c r="A26" s="136" t="s">
        <v>57</v>
      </c>
      <c r="B26" s="137">
        <v>12</v>
      </c>
      <c r="C26" s="84">
        <f t="shared" si="0"/>
        <v>0</v>
      </c>
      <c r="D26" s="53">
        <f t="shared" si="1"/>
        <v>0</v>
      </c>
      <c r="E26" s="85"/>
      <c r="F26" s="119">
        <v>1070</v>
      </c>
      <c r="G26" s="131" t="s">
        <v>36</v>
      </c>
      <c r="H26" s="132">
        <v>32</v>
      </c>
      <c r="I26" s="133">
        <f t="shared" si="2"/>
        <v>0</v>
      </c>
      <c r="J26" s="121"/>
      <c r="K26" s="120"/>
      <c r="L26" s="121"/>
      <c r="M26" s="120"/>
      <c r="N26" s="121"/>
      <c r="O26" s="120"/>
      <c r="P26" s="121"/>
      <c r="Q26" s="120"/>
      <c r="R26" s="121"/>
      <c r="S26" s="121"/>
      <c r="T26" s="56"/>
    </row>
    <row r="27" spans="1:20" ht="16" customHeight="1" x14ac:dyDescent="0.35">
      <c r="A27" s="134" t="s">
        <v>57</v>
      </c>
      <c r="B27" s="135">
        <v>10</v>
      </c>
      <c r="C27" s="73">
        <f t="shared" si="0"/>
        <v>0</v>
      </c>
      <c r="D27" s="52">
        <f t="shared" si="1"/>
        <v>0</v>
      </c>
      <c r="E27" s="94"/>
      <c r="F27" s="119">
        <v>1071</v>
      </c>
      <c r="G27" s="131" t="s">
        <v>37</v>
      </c>
      <c r="H27" s="132">
        <v>32</v>
      </c>
      <c r="I27" s="130">
        <f t="shared" si="2"/>
        <v>0</v>
      </c>
      <c r="J27" s="124"/>
      <c r="K27" s="123"/>
      <c r="L27" s="124"/>
      <c r="M27" s="123"/>
      <c r="N27" s="124"/>
      <c r="O27" s="123"/>
      <c r="P27" s="124"/>
      <c r="Q27" s="123"/>
      <c r="R27" s="124"/>
      <c r="S27" s="124"/>
      <c r="T27" s="56"/>
    </row>
    <row r="28" spans="1:20" ht="29" x14ac:dyDescent="0.35">
      <c r="A28" s="136" t="s">
        <v>57</v>
      </c>
      <c r="B28" s="137">
        <v>15</v>
      </c>
      <c r="C28" s="84">
        <f t="shared" si="0"/>
        <v>0</v>
      </c>
      <c r="D28" s="53">
        <f t="shared" si="1"/>
        <v>0</v>
      </c>
      <c r="E28" s="85"/>
      <c r="F28" s="125">
        <v>1100</v>
      </c>
      <c r="G28" s="126" t="s">
        <v>38</v>
      </c>
      <c r="H28" s="132">
        <v>32</v>
      </c>
      <c r="I28" s="133">
        <f t="shared" si="2"/>
        <v>0</v>
      </c>
      <c r="J28" s="121"/>
      <c r="K28" s="120"/>
      <c r="L28" s="121"/>
      <c r="M28" s="120"/>
      <c r="N28" s="121"/>
      <c r="O28" s="120"/>
      <c r="P28" s="121"/>
      <c r="Q28" s="120"/>
      <c r="R28" s="121"/>
      <c r="S28" s="121"/>
      <c r="T28" s="56"/>
    </row>
    <row r="29" spans="1:20" ht="16" customHeight="1" x14ac:dyDescent="0.35">
      <c r="A29" s="134" t="s">
        <v>57</v>
      </c>
      <c r="B29" s="135">
        <v>20</v>
      </c>
      <c r="C29" s="73">
        <f t="shared" si="0"/>
        <v>0</v>
      </c>
      <c r="D29" s="52">
        <f t="shared" si="1"/>
        <v>0</v>
      </c>
      <c r="E29" s="94"/>
      <c r="F29" s="119">
        <v>1110</v>
      </c>
      <c r="G29" s="131" t="s">
        <v>39</v>
      </c>
      <c r="H29" s="132">
        <v>32</v>
      </c>
      <c r="I29" s="130">
        <f t="shared" si="2"/>
        <v>0</v>
      </c>
      <c r="J29" s="124"/>
      <c r="K29" s="123"/>
      <c r="L29" s="124"/>
      <c r="M29" s="123"/>
      <c r="N29" s="124"/>
      <c r="O29" s="123"/>
      <c r="P29" s="124"/>
      <c r="Q29" s="123"/>
      <c r="R29" s="124"/>
      <c r="S29" s="124"/>
      <c r="T29" s="56"/>
    </row>
    <row r="30" spans="1:20" ht="16" customHeight="1" x14ac:dyDescent="0.35">
      <c r="A30" s="136" t="s">
        <v>57</v>
      </c>
      <c r="B30" s="137">
        <v>10</v>
      </c>
      <c r="C30" s="84">
        <f t="shared" si="0"/>
        <v>0</v>
      </c>
      <c r="D30" s="53">
        <f t="shared" si="1"/>
        <v>0</v>
      </c>
      <c r="E30" s="85"/>
      <c r="F30" s="119">
        <v>1120</v>
      </c>
      <c r="G30" s="131" t="s">
        <v>12</v>
      </c>
      <c r="H30" s="132">
        <v>32</v>
      </c>
      <c r="I30" s="133">
        <f t="shared" si="2"/>
        <v>0</v>
      </c>
      <c r="J30" s="121"/>
      <c r="K30" s="120"/>
      <c r="L30" s="121"/>
      <c r="M30" s="120"/>
      <c r="N30" s="121"/>
      <c r="O30" s="120"/>
      <c r="P30" s="121"/>
      <c r="Q30" s="120"/>
      <c r="R30" s="121"/>
      <c r="S30" s="121"/>
      <c r="T30" s="56"/>
    </row>
    <row r="31" spans="1:20" ht="16" customHeight="1" thickBot="1" x14ac:dyDescent="0.4">
      <c r="A31" s="138" t="s">
        <v>57</v>
      </c>
      <c r="B31" s="139">
        <v>7</v>
      </c>
      <c r="C31" s="104">
        <f t="shared" si="0"/>
        <v>0</v>
      </c>
      <c r="D31" s="148">
        <f t="shared" si="1"/>
        <v>0</v>
      </c>
      <c r="E31" s="105"/>
      <c r="F31" s="140">
        <v>1130</v>
      </c>
      <c r="G31" s="141" t="s">
        <v>40</v>
      </c>
      <c r="H31" s="142">
        <v>32</v>
      </c>
      <c r="I31" s="143">
        <f t="shared" si="2"/>
        <v>0</v>
      </c>
      <c r="J31" s="144"/>
      <c r="K31" s="145"/>
      <c r="L31" s="144"/>
      <c r="M31" s="145"/>
      <c r="N31" s="144"/>
      <c r="O31" s="145"/>
      <c r="P31" s="144"/>
      <c r="Q31" s="145"/>
      <c r="R31" s="144"/>
      <c r="S31" s="144"/>
      <c r="T31" s="56"/>
    </row>
    <row r="32" spans="1:20" s="12" customFormat="1" ht="16" customHeight="1" thickBot="1" x14ac:dyDescent="0.35">
      <c r="I32" s="59">
        <f>SUM(I11:I31)</f>
        <v>0</v>
      </c>
      <c r="T32" s="60"/>
    </row>
    <row r="33" spans="1:16" s="12" customFormat="1" ht="16" customHeight="1" thickBot="1" x14ac:dyDescent="0.35">
      <c r="A33" s="61" t="s">
        <v>66</v>
      </c>
      <c r="B33" s="63"/>
      <c r="C33" s="63"/>
      <c r="D33" s="112"/>
      <c r="F33" s="20"/>
      <c r="G33" s="20"/>
      <c r="H33" s="20"/>
      <c r="I33" s="20"/>
      <c r="K33" s="18"/>
      <c r="L33" s="18"/>
      <c r="M33" s="20"/>
      <c r="N33" s="18"/>
      <c r="O33" s="18"/>
      <c r="P33" s="18"/>
    </row>
    <row r="34" spans="1:16" s="12" customFormat="1" ht="16" customHeight="1" x14ac:dyDescent="0.3">
      <c r="A34" s="65" t="s">
        <v>64</v>
      </c>
      <c r="B34" s="67"/>
      <c r="C34" s="67"/>
      <c r="D34" s="113"/>
      <c r="F34" s="25"/>
      <c r="G34" s="25"/>
      <c r="H34" s="25"/>
      <c r="I34" s="25"/>
      <c r="J34" s="61" t="s">
        <v>63</v>
      </c>
      <c r="K34" s="62"/>
      <c r="L34" s="62"/>
      <c r="M34" s="63"/>
      <c r="N34" s="64"/>
      <c r="O34" s="19"/>
      <c r="P34" s="19"/>
    </row>
    <row r="35" spans="1:16" s="12" customFormat="1" ht="16" customHeight="1" x14ac:dyDescent="0.3">
      <c r="A35" s="65"/>
      <c r="B35" s="67"/>
      <c r="C35" s="67"/>
      <c r="D35" s="113"/>
      <c r="F35" s="26"/>
      <c r="G35" s="25"/>
      <c r="H35" s="25"/>
      <c r="I35" s="25"/>
      <c r="J35" s="65" t="s">
        <v>64</v>
      </c>
      <c r="K35" s="66"/>
      <c r="L35" s="66"/>
      <c r="M35" s="67"/>
      <c r="N35" s="68"/>
      <c r="O35" s="19"/>
      <c r="P35" s="19"/>
    </row>
    <row r="36" spans="1:16" s="12" customFormat="1" ht="16" customHeight="1" x14ac:dyDescent="0.3">
      <c r="A36" s="65"/>
      <c r="B36" s="67"/>
      <c r="C36" s="67"/>
      <c r="D36" s="113"/>
      <c r="F36" s="26"/>
      <c r="G36" s="25"/>
      <c r="H36" s="25"/>
      <c r="I36" s="25"/>
      <c r="J36" s="65"/>
      <c r="K36" s="66"/>
      <c r="L36" s="66"/>
      <c r="M36" s="67"/>
      <c r="N36" s="68"/>
      <c r="O36" s="19"/>
      <c r="P36" s="19"/>
    </row>
    <row r="37" spans="1:16" s="12" customFormat="1" ht="16" customHeight="1" x14ac:dyDescent="0.3">
      <c r="A37" s="65"/>
      <c r="B37" s="67"/>
      <c r="C37" s="67"/>
      <c r="D37" s="113"/>
      <c r="F37" s="27"/>
      <c r="G37" s="20"/>
      <c r="H37" s="20"/>
      <c r="I37" s="20"/>
      <c r="J37" s="65"/>
      <c r="K37" s="66"/>
      <c r="L37" s="66"/>
      <c r="M37" s="67"/>
      <c r="N37" s="68"/>
      <c r="O37" s="19"/>
      <c r="P37" s="19"/>
    </row>
    <row r="38" spans="1:16" s="12" customFormat="1" ht="16" customHeight="1" x14ac:dyDescent="0.3">
      <c r="A38" s="65"/>
      <c r="B38" s="67"/>
      <c r="C38" s="67"/>
      <c r="D38" s="113"/>
      <c r="F38" s="27" t="s">
        <v>7</v>
      </c>
      <c r="G38" s="20"/>
      <c r="H38" s="20"/>
      <c r="I38" s="20"/>
      <c r="J38" s="65"/>
      <c r="K38" s="66"/>
      <c r="L38" s="66"/>
      <c r="M38" s="67"/>
      <c r="N38" s="68"/>
      <c r="O38" s="19"/>
      <c r="P38" s="19"/>
    </row>
    <row r="39" spans="1:16" s="12" customFormat="1" ht="16" customHeight="1" x14ac:dyDescent="0.3">
      <c r="A39" s="65"/>
      <c r="B39" s="67"/>
      <c r="C39" s="67"/>
      <c r="D39" s="113"/>
      <c r="F39" s="28" t="s">
        <v>8</v>
      </c>
      <c r="J39" s="65"/>
      <c r="K39" s="66"/>
      <c r="L39" s="66"/>
      <c r="M39" s="67"/>
      <c r="N39" s="68"/>
      <c r="O39" s="19"/>
      <c r="P39" s="19"/>
    </row>
    <row r="40" spans="1:16" s="12" customFormat="1" ht="16" customHeight="1" x14ac:dyDescent="0.3">
      <c r="A40" s="65"/>
      <c r="B40" s="67"/>
      <c r="C40" s="67"/>
      <c r="D40" s="113"/>
      <c r="J40" s="65"/>
      <c r="K40" s="66"/>
      <c r="L40" s="66"/>
      <c r="M40" s="67"/>
      <c r="N40" s="68"/>
      <c r="O40" s="19"/>
      <c r="P40" s="19"/>
    </row>
    <row r="41" spans="1:16" s="12" customFormat="1" ht="16" customHeight="1" x14ac:dyDescent="0.3">
      <c r="A41" s="65"/>
      <c r="B41" s="67"/>
      <c r="C41" s="67"/>
      <c r="D41" s="113"/>
      <c r="J41" s="65"/>
      <c r="K41" s="66"/>
      <c r="L41" s="66"/>
      <c r="M41" s="67"/>
      <c r="N41" s="68"/>
      <c r="O41" s="19"/>
      <c r="P41" s="19"/>
    </row>
    <row r="42" spans="1:16" s="12" customFormat="1" ht="16" customHeight="1" thickBot="1" x14ac:dyDescent="0.35">
      <c r="A42" s="65"/>
      <c r="B42" s="67"/>
      <c r="C42" s="67"/>
      <c r="D42" s="113"/>
      <c r="J42" s="69"/>
      <c r="K42" s="146"/>
      <c r="L42" s="146"/>
      <c r="M42" s="70"/>
      <c r="N42" s="147"/>
      <c r="O42" s="19"/>
      <c r="P42" s="19"/>
    </row>
    <row r="43" spans="1:16" s="12" customFormat="1" ht="16" customHeight="1" thickBot="1" x14ac:dyDescent="0.35">
      <c r="A43" s="69"/>
      <c r="B43" s="70"/>
      <c r="C43" s="70"/>
      <c r="D43" s="71"/>
    </row>
    <row r="44" spans="1:16" s="12" customFormat="1" ht="16" customHeight="1" x14ac:dyDescent="0.3"/>
    <row r="45" spans="1:16" s="12" customFormat="1" ht="16" customHeight="1" x14ac:dyDescent="0.3"/>
    <row r="46" spans="1:16" s="12" customFormat="1" ht="16" customHeight="1" x14ac:dyDescent="0.3"/>
    <row r="47" spans="1:16" s="12" customFormat="1" ht="16" customHeight="1" x14ac:dyDescent="0.3"/>
    <row r="48" spans="1:16" s="12" customFormat="1" ht="16" customHeight="1" x14ac:dyDescent="0.3"/>
    <row r="49" s="12" customFormat="1" ht="16" customHeight="1" x14ac:dyDescent="0.3"/>
    <row r="50" s="12" customFormat="1" ht="16" customHeight="1" x14ac:dyDescent="0.3"/>
    <row r="51" s="12" customFormat="1" ht="16" customHeight="1" x14ac:dyDescent="0.3"/>
    <row r="52" s="12" customFormat="1" ht="16" customHeight="1" x14ac:dyDescent="0.3"/>
    <row r="53" s="12" customFormat="1" ht="16" customHeight="1" x14ac:dyDescent="0.3"/>
    <row r="54" s="12" customFormat="1" ht="16" customHeight="1" x14ac:dyDescent="0.3"/>
    <row r="55" s="12" customFormat="1" ht="16" customHeight="1" x14ac:dyDescent="0.3"/>
    <row r="56" s="12" customFormat="1" ht="16" customHeight="1" x14ac:dyDescent="0.3"/>
    <row r="57" s="12" customFormat="1" ht="16" customHeight="1" x14ac:dyDescent="0.3"/>
    <row r="58" s="12" customFormat="1" ht="16" customHeight="1" x14ac:dyDescent="0.3"/>
    <row r="59" s="12" customFormat="1" ht="16" customHeight="1" x14ac:dyDescent="0.3"/>
    <row r="60" s="12" customFormat="1" ht="16" customHeight="1" x14ac:dyDescent="0.3"/>
    <row r="61" s="12" customFormat="1" ht="16" customHeight="1" x14ac:dyDescent="0.3"/>
    <row r="62" s="12" customFormat="1" ht="16" customHeight="1" x14ac:dyDescent="0.3"/>
    <row r="63" s="12" customFormat="1" ht="16" customHeight="1" x14ac:dyDescent="0.3"/>
    <row r="64" s="12" customFormat="1" ht="16" customHeight="1" x14ac:dyDescent="0.3"/>
    <row r="65" s="12" customFormat="1" ht="16" customHeight="1" x14ac:dyDescent="0.3"/>
    <row r="66" s="12" customFormat="1" ht="16" customHeight="1" x14ac:dyDescent="0.3"/>
    <row r="67" s="12" customFormat="1" ht="16" customHeigh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</sheetData>
  <sheetProtection algorithmName="SHA-512" hashValue="0iZvTH5GKt8YaODdoe155g/QEMxto1MB+2NPUDLIltC7CaM9vWbEcQ/qM+88Ikr27Z1jJ252WCZ0eOEsVbTLYA==" saltValue="4miwNS4wL8FrKUwWrh494g==" spinCount="100000" sheet="1" objects="1" scenarios="1"/>
  <conditionalFormatting sqref="D11:D31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4">
    <dataValidation type="textLength" allowBlank="1" showInputMessage="1" showErrorMessage="1" errorTitle="Achtung!" error="In dieser Zelle ist keine Eingabe/Änderung möglich!" sqref="U11:BY31 U439:BY1048576 F1:G1048576 H1:XFD10 E1:E10 E32:E438 H32:I438 O32:XFD438 J32:N33 J43:N438">
      <formula1>0</formula1>
      <formula2>0</formula2>
    </dataValidation>
    <dataValidation type="textLength" errorStyle="warning" allowBlank="1" showInputMessage="1" showErrorMessage="1" errorTitle="Eingabe Prüfen!" error="möchen Sie den Phantomdurchmesser wirklich ändern?" sqref="H11:I31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4:S31">
      <formula1>0.1</formula1>
      <formula2>120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1:S13">
      <formula1>0.1</formula1>
      <formula2>80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Allgemeine Angaben</vt:lpstr>
      <vt:lpstr>Röntgenaufnahmen</vt:lpstr>
      <vt:lpstr>CT-Untersuchungen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2023-05-22T13:06:31Z</cp:lastPrinted>
  <dcterms:created xsi:type="dcterms:W3CDTF">2015-06-24T12:33:20Z</dcterms:created>
  <dcterms:modified xsi:type="dcterms:W3CDTF">2023-10-16T07:08:54Z</dcterms:modified>
</cp:coreProperties>
</file>